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SM basket\Saison 2023-2024\"/>
    </mc:Choice>
  </mc:AlternateContent>
  <xr:revisionPtr revIDLastSave="0" documentId="13_ncr:1_{8199267A-3FC8-4CFD-A89E-58EA59885D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ts" sheetId="1" r:id="rId1"/>
    <sheet name="lancer franc" sheetId="2" r:id="rId2"/>
    <sheet name="Fautes" sheetId="5" r:id="rId3"/>
    <sheet name="Feuil2" sheetId="3" r:id="rId4"/>
    <sheet name="Feuil3" sheetId="4" r:id="rId5"/>
  </sheets>
  <definedNames>
    <definedName name="_xlnm.Print_Area" localSheetId="1">'lancer franc'!$A$1:$K$26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" i="1" l="1"/>
  <c r="S14" i="1"/>
  <c r="T14" i="1"/>
  <c r="U14" i="1"/>
  <c r="Y14" i="1"/>
  <c r="O13" i="5"/>
  <c r="P26" i="2"/>
  <c r="Y15" i="1" s="1"/>
  <c r="P25" i="2"/>
  <c r="X15" i="1" s="1"/>
  <c r="P24" i="2"/>
  <c r="Y8" i="1" s="1"/>
  <c r="P23" i="2"/>
  <c r="X8" i="1" s="1"/>
  <c r="P6" i="2"/>
  <c r="Y6" i="1" s="1"/>
  <c r="P7" i="2"/>
  <c r="X7" i="1" s="1"/>
  <c r="P8" i="2"/>
  <c r="P9" i="2"/>
  <c r="P10" i="2"/>
  <c r="P11" i="2"/>
  <c r="P12" i="2"/>
  <c r="Y9" i="1" s="1"/>
  <c r="P13" i="2"/>
  <c r="X10" i="1" s="1"/>
  <c r="P14" i="2"/>
  <c r="Y10" i="1" s="1"/>
  <c r="P15" i="2"/>
  <c r="X11" i="1" s="1"/>
  <c r="P16" i="2"/>
  <c r="Y11" i="1" s="1"/>
  <c r="P17" i="2"/>
  <c r="X12" i="1" s="1"/>
  <c r="P18" i="2"/>
  <c r="Y12" i="1" s="1"/>
  <c r="P19" i="2"/>
  <c r="P20" i="2"/>
  <c r="X14" i="1" s="1"/>
  <c r="Z14" i="1" s="1"/>
  <c r="P21" i="2"/>
  <c r="P22" i="2"/>
  <c r="P5" i="2"/>
  <c r="X6" i="1" s="1"/>
  <c r="X13" i="1"/>
  <c r="O3" i="5"/>
  <c r="T5" i="1" s="1"/>
  <c r="O5" i="5"/>
  <c r="T7" i="1" s="1"/>
  <c r="O6" i="5"/>
  <c r="T8" i="1" s="1"/>
  <c r="O7" i="5"/>
  <c r="T9" i="1" s="1"/>
  <c r="O8" i="5"/>
  <c r="T10" i="1" s="1"/>
  <c r="O9" i="5"/>
  <c r="T11" i="1" s="1"/>
  <c r="O10" i="5"/>
  <c r="T12" i="1" s="1"/>
  <c r="O11" i="5"/>
  <c r="T13" i="1" s="1"/>
  <c r="O12" i="5"/>
  <c r="T15" i="1" s="1"/>
  <c r="O4" i="5"/>
  <c r="T6" i="1" s="1"/>
  <c r="S15" i="1"/>
  <c r="U15" i="1"/>
  <c r="S13" i="1"/>
  <c r="U13" i="1"/>
  <c r="X9" i="1"/>
  <c r="U6" i="1"/>
  <c r="U7" i="1"/>
  <c r="U8" i="1"/>
  <c r="U9" i="1"/>
  <c r="U10" i="1"/>
  <c r="U11" i="1"/>
  <c r="U12" i="1"/>
  <c r="S6" i="1"/>
  <c r="S7" i="1"/>
  <c r="S8" i="1"/>
  <c r="S9" i="1"/>
  <c r="S10" i="1"/>
  <c r="S11" i="1"/>
  <c r="S12" i="1"/>
  <c r="Y13" i="1" l="1"/>
  <c r="V14" i="1"/>
  <c r="T16" i="1"/>
  <c r="W14" i="1"/>
  <c r="Z8" i="1"/>
  <c r="Z13" i="1"/>
  <c r="Z9" i="1"/>
  <c r="Y7" i="1"/>
  <c r="Y16" i="1" s="1"/>
  <c r="Z15" i="1"/>
  <c r="V15" i="1"/>
  <c r="V13" i="1"/>
  <c r="W13" i="1"/>
  <c r="W15" i="1"/>
  <c r="Z6" i="1"/>
  <c r="Z11" i="1"/>
  <c r="X16" i="1"/>
  <c r="Z10" i="1"/>
  <c r="U5" i="1"/>
  <c r="W5" i="1" s="1"/>
  <c r="S5" i="1"/>
  <c r="S16" i="1" s="1"/>
  <c r="U16" i="1"/>
  <c r="W11" i="1"/>
  <c r="V5" i="1" l="1"/>
  <c r="V11" i="1"/>
  <c r="Z12" i="1"/>
  <c r="Z7" i="1"/>
  <c r="W9" i="1"/>
  <c r="V9" i="1"/>
  <c r="W10" i="1"/>
  <c r="V10" i="1"/>
  <c r="V12" i="1"/>
  <c r="V7" i="1"/>
  <c r="V6" i="1"/>
  <c r="V8" i="1"/>
  <c r="W12" i="1"/>
  <c r="W7" i="1"/>
  <c r="W6" i="1"/>
  <c r="W8" i="1"/>
  <c r="Z16" i="1" l="1"/>
  <c r="W16" i="1" l="1"/>
  <c r="V16" i="1"/>
</calcChain>
</file>

<file path=xl/sharedStrings.xml><?xml version="1.0" encoding="utf-8"?>
<sst xmlns="http://schemas.openxmlformats.org/spreadsheetml/2006/main" count="142" uniqueCount="52">
  <si>
    <t>Karen</t>
  </si>
  <si>
    <t>Anne</t>
  </si>
  <si>
    <t>Resultats</t>
  </si>
  <si>
    <t>Nbre de match joué</t>
  </si>
  <si>
    <t>Moyenne point/match</t>
  </si>
  <si>
    <t>Patricia</t>
  </si>
  <si>
    <t>Total points</t>
  </si>
  <si>
    <t>Stephanie</t>
  </si>
  <si>
    <t>Moyenne faute/match</t>
  </si>
  <si>
    <t>nbre de fautes</t>
  </si>
  <si>
    <t>Manue</t>
  </si>
  <si>
    <t>Reusite lancers francs</t>
  </si>
  <si>
    <t>Date</t>
  </si>
  <si>
    <t>Equipe</t>
  </si>
  <si>
    <t>Ophélie</t>
  </si>
  <si>
    <t>Amical</t>
  </si>
  <si>
    <t>Amélie</t>
  </si>
  <si>
    <t>lancer franc reussi</t>
  </si>
  <si>
    <t>Lancer franc tenté</t>
  </si>
  <si>
    <t>Loicia</t>
  </si>
  <si>
    <t>Julie</t>
  </si>
  <si>
    <t>Juju</t>
  </si>
  <si>
    <t>Total</t>
  </si>
  <si>
    <t>Patrica</t>
  </si>
  <si>
    <t>Sylvaine</t>
  </si>
  <si>
    <t>RESULTATS 2023/2024</t>
  </si>
  <si>
    <t>Machelles</t>
  </si>
  <si>
    <t>Aller</t>
  </si>
  <si>
    <t>Retour</t>
  </si>
  <si>
    <t>-</t>
  </si>
  <si>
    <t>28/39</t>
  </si>
  <si>
    <t>Val d'hyrome</t>
  </si>
  <si>
    <t>18/27</t>
  </si>
  <si>
    <t>St Sylvain d'Anjou</t>
  </si>
  <si>
    <t>Trélazé</t>
  </si>
  <si>
    <t>39/40</t>
  </si>
  <si>
    <t>39/31</t>
  </si>
  <si>
    <t>St sylvain</t>
  </si>
  <si>
    <t>St Sylvain</t>
  </si>
  <si>
    <t>Trelazé</t>
  </si>
  <si>
    <t>Denée-Mozé</t>
  </si>
  <si>
    <t>26/47</t>
  </si>
  <si>
    <t>Denéé-Moze</t>
  </si>
  <si>
    <t>30/42</t>
  </si>
  <si>
    <t>Doué la fontaine</t>
  </si>
  <si>
    <t>trelaze</t>
  </si>
  <si>
    <t>machelles</t>
  </si>
  <si>
    <t>35/32</t>
  </si>
  <si>
    <t>24/28</t>
  </si>
  <si>
    <t>Doué</t>
  </si>
  <si>
    <t>32/44</t>
  </si>
  <si>
    <t>36/21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</si>
</sst>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3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6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2" sqref="G22"/>
    </sheetView>
  </sheetViews>
  <sheetFormatPr baseColWidth="10" defaultRowHeight="13.2" x14ac:dyDescent="0.25"/>
  <cols>
    <col min="1" max="1" width="17.88671875" customWidth="1"/>
    <col min="2" max="7" width="11.44140625" style="1" customWidth="1"/>
    <col min="8" max="8" width="13.5546875" style="1" customWidth="1"/>
    <col min="9" max="9" width="11.44140625" style="1" customWidth="1"/>
    <col min="10" max="13" width="11.44140625" customWidth="1"/>
    <col min="14" max="15" width="11.44140625" hidden="1" customWidth="1"/>
    <col min="16" max="16" width="15.44140625" hidden="1" customWidth="1"/>
    <col min="17" max="18" width="12.88671875" hidden="1" customWidth="1"/>
    <col min="19" max="20" width="11.44140625" style="1"/>
    <col min="21" max="21" width="9.88671875" customWidth="1"/>
    <col min="23" max="23" width="11.33203125" customWidth="1"/>
    <col min="24" max="25" width="11.44140625" hidden="1" customWidth="1"/>
    <col min="26" max="26" width="10.109375" style="12" customWidth="1"/>
  </cols>
  <sheetData>
    <row r="1" spans="1:26" ht="17.399999999999999" x14ac:dyDescent="0.3">
      <c r="A1" s="2"/>
      <c r="B1" s="44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35.4" customHeight="1" x14ac:dyDescent="0.3">
      <c r="B2" s="49" t="s">
        <v>26</v>
      </c>
      <c r="C2" s="40"/>
      <c r="D2" s="50" t="s">
        <v>31</v>
      </c>
      <c r="E2" s="50"/>
      <c r="F2" s="49" t="s">
        <v>33</v>
      </c>
      <c r="G2" s="40"/>
      <c r="H2" s="39" t="s">
        <v>34</v>
      </c>
      <c r="I2" s="40"/>
      <c r="J2" s="39" t="s">
        <v>40</v>
      </c>
      <c r="K2" s="40"/>
      <c r="L2" s="50" t="s">
        <v>44</v>
      </c>
      <c r="M2" s="50"/>
      <c r="N2" s="39"/>
      <c r="O2" s="40"/>
      <c r="P2" s="34"/>
      <c r="Q2" s="35"/>
      <c r="R2" s="18"/>
      <c r="S2" s="46" t="s">
        <v>6</v>
      </c>
      <c r="T2" s="46" t="s">
        <v>9</v>
      </c>
      <c r="U2" s="51" t="s">
        <v>3</v>
      </c>
      <c r="V2" s="41" t="s">
        <v>4</v>
      </c>
      <c r="W2" s="41" t="s">
        <v>8</v>
      </c>
      <c r="X2" s="41" t="s">
        <v>17</v>
      </c>
      <c r="Y2" s="41" t="s">
        <v>18</v>
      </c>
      <c r="Z2" s="41" t="s">
        <v>11</v>
      </c>
    </row>
    <row r="3" spans="1:26" ht="18" customHeight="1" x14ac:dyDescent="0.25">
      <c r="B3" s="3" t="s">
        <v>27</v>
      </c>
      <c r="C3" s="3" t="s">
        <v>28</v>
      </c>
      <c r="D3" s="3" t="s">
        <v>27</v>
      </c>
      <c r="E3" s="3" t="s">
        <v>28</v>
      </c>
      <c r="F3" s="3" t="s">
        <v>27</v>
      </c>
      <c r="G3" s="3" t="s">
        <v>28</v>
      </c>
      <c r="H3" s="6" t="s">
        <v>27</v>
      </c>
      <c r="I3" s="3" t="s">
        <v>28</v>
      </c>
      <c r="J3" s="6" t="s">
        <v>27</v>
      </c>
      <c r="K3" s="3" t="s">
        <v>28</v>
      </c>
      <c r="L3" s="3" t="s">
        <v>27</v>
      </c>
      <c r="M3" s="3" t="s">
        <v>28</v>
      </c>
      <c r="N3" s="3"/>
      <c r="O3" s="3"/>
      <c r="P3" s="3"/>
      <c r="Q3" s="3"/>
      <c r="R3" s="3" t="s">
        <v>15</v>
      </c>
      <c r="S3" s="47"/>
      <c r="T3" s="47"/>
      <c r="U3" s="52"/>
      <c r="V3" s="42"/>
      <c r="W3" s="42"/>
      <c r="X3" s="42"/>
      <c r="Y3" s="42"/>
      <c r="Z3" s="42"/>
    </row>
    <row r="4" spans="1:26" s="20" customFormat="1" ht="18" customHeight="1" x14ac:dyDescent="0.25">
      <c r="B4" s="21">
        <v>45239</v>
      </c>
      <c r="C4" s="21">
        <v>45328</v>
      </c>
      <c r="D4" s="21">
        <v>45246</v>
      </c>
      <c r="E4" s="22">
        <v>45343</v>
      </c>
      <c r="F4" s="22">
        <v>45260</v>
      </c>
      <c r="G4" s="22">
        <v>45376</v>
      </c>
      <c r="H4" s="23">
        <v>45281</v>
      </c>
      <c r="I4" s="23">
        <v>45313</v>
      </c>
      <c r="J4" s="23">
        <v>45302</v>
      </c>
      <c r="K4" s="23">
        <v>45405</v>
      </c>
      <c r="L4" s="22">
        <v>44999</v>
      </c>
      <c r="M4" s="22">
        <v>45425</v>
      </c>
      <c r="N4" s="22"/>
      <c r="O4" s="22"/>
      <c r="P4" s="22"/>
      <c r="Q4" s="22"/>
      <c r="R4" s="22"/>
      <c r="S4" s="48"/>
      <c r="T4" s="48"/>
      <c r="U4" s="53"/>
      <c r="V4" s="43"/>
      <c r="W4" s="43"/>
      <c r="X4" s="43"/>
      <c r="Y4" s="43"/>
      <c r="Z4" s="43"/>
    </row>
    <row r="5" spans="1:26" s="5" customFormat="1" ht="17.399999999999999" hidden="1" customHeight="1" x14ac:dyDescent="0.3">
      <c r="A5" s="4" t="s">
        <v>0</v>
      </c>
      <c r="B5" s="10" t="s">
        <v>29</v>
      </c>
      <c r="C5" s="10"/>
      <c r="D5" s="10" t="s">
        <v>29</v>
      </c>
      <c r="E5" s="10"/>
      <c r="F5" s="10" t="s">
        <v>29</v>
      </c>
      <c r="G5" s="10"/>
      <c r="H5" s="9" t="s">
        <v>29</v>
      </c>
      <c r="I5" s="9"/>
      <c r="J5" s="9" t="s">
        <v>29</v>
      </c>
      <c r="K5" s="10"/>
      <c r="L5" s="10"/>
      <c r="M5" s="10"/>
      <c r="N5" s="10"/>
      <c r="O5" s="10"/>
      <c r="P5" s="10"/>
      <c r="Q5" s="10"/>
      <c r="R5" s="10"/>
      <c r="S5" s="13">
        <f t="shared" ref="S5:S15" si="0">SUM(B5:R5)</f>
        <v>0</v>
      </c>
      <c r="T5" s="13">
        <f>Fautes!O3</f>
        <v>0</v>
      </c>
      <c r="U5" s="14">
        <f t="shared" ref="U5:U15" si="1">SUMIF(B5:R5,"&gt;=0",$B$19:$R$19)</f>
        <v>0</v>
      </c>
      <c r="V5" s="11" t="e">
        <f t="shared" ref="V5" si="2">S5/U5</f>
        <v>#DIV/0!</v>
      </c>
      <c r="W5" s="11" t="e">
        <f t="shared" ref="W5" si="3">T5/U5</f>
        <v>#DIV/0!</v>
      </c>
      <c r="X5" s="19"/>
      <c r="Y5" s="19"/>
      <c r="Z5" s="15" t="e">
        <f>X5/Y5</f>
        <v>#DIV/0!</v>
      </c>
    </row>
    <row r="6" spans="1:26" s="5" customFormat="1" ht="17.399999999999999" x14ac:dyDescent="0.3">
      <c r="A6" s="4" t="s">
        <v>7</v>
      </c>
      <c r="B6" s="10">
        <v>2</v>
      </c>
      <c r="C6" s="10" t="s">
        <v>29</v>
      </c>
      <c r="D6" s="10">
        <v>0</v>
      </c>
      <c r="E6" s="10" t="s">
        <v>29</v>
      </c>
      <c r="F6" s="10">
        <v>6</v>
      </c>
      <c r="G6" s="10">
        <v>6</v>
      </c>
      <c r="H6" s="9">
        <v>5</v>
      </c>
      <c r="I6" s="9">
        <v>4</v>
      </c>
      <c r="J6" s="9">
        <v>6</v>
      </c>
      <c r="K6" s="10"/>
      <c r="L6" s="10">
        <v>2</v>
      </c>
      <c r="M6" s="10"/>
      <c r="N6" s="10"/>
      <c r="O6" s="10"/>
      <c r="P6" s="10"/>
      <c r="Q6" s="10"/>
      <c r="R6" s="10"/>
      <c r="S6" s="13">
        <f t="shared" si="0"/>
        <v>31</v>
      </c>
      <c r="T6" s="13">
        <f>Fautes!O4</f>
        <v>3</v>
      </c>
      <c r="U6" s="14">
        <f t="shared" si="1"/>
        <v>8</v>
      </c>
      <c r="V6" s="11">
        <f t="shared" ref="V6:V15" si="4">S6/U6</f>
        <v>3.875</v>
      </c>
      <c r="W6" s="11">
        <f t="shared" ref="W6:W15" si="5">T6/U6</f>
        <v>0.375</v>
      </c>
      <c r="X6" s="19">
        <f>'lancer franc'!P5</f>
        <v>4</v>
      </c>
      <c r="Y6" s="19">
        <f>'lancer franc'!P6</f>
        <v>15</v>
      </c>
      <c r="Z6" s="15">
        <f>X6/Y6</f>
        <v>0.26666666666666666</v>
      </c>
    </row>
    <row r="7" spans="1:26" s="5" customFormat="1" ht="17.399999999999999" x14ac:dyDescent="0.3">
      <c r="A7" s="4" t="s">
        <v>10</v>
      </c>
      <c r="B7" s="10">
        <v>4</v>
      </c>
      <c r="C7" s="10" t="s">
        <v>29</v>
      </c>
      <c r="D7" s="10">
        <v>2</v>
      </c>
      <c r="E7" s="10" t="s">
        <v>29</v>
      </c>
      <c r="F7" s="10">
        <v>13</v>
      </c>
      <c r="G7" s="10">
        <v>8</v>
      </c>
      <c r="H7" s="9">
        <v>13</v>
      </c>
      <c r="I7" s="9" t="s">
        <v>29</v>
      </c>
      <c r="J7" s="9">
        <v>0</v>
      </c>
      <c r="K7" s="10"/>
      <c r="L7" s="10">
        <v>9</v>
      </c>
      <c r="M7" s="10"/>
      <c r="N7" s="10"/>
      <c r="O7" s="10"/>
      <c r="P7" s="10"/>
      <c r="Q7" s="10"/>
      <c r="R7" s="10"/>
      <c r="S7" s="13">
        <f t="shared" si="0"/>
        <v>49</v>
      </c>
      <c r="T7" s="13">
        <f>Fautes!O5</f>
        <v>8</v>
      </c>
      <c r="U7" s="14">
        <f t="shared" si="1"/>
        <v>7</v>
      </c>
      <c r="V7" s="11">
        <f t="shared" si="4"/>
        <v>7</v>
      </c>
      <c r="W7" s="11">
        <f t="shared" si="5"/>
        <v>1.1428571428571428</v>
      </c>
      <c r="X7" s="19">
        <f>'lancer franc'!P7</f>
        <v>11</v>
      </c>
      <c r="Y7" s="19">
        <f>'lancer franc'!P8</f>
        <v>28</v>
      </c>
      <c r="Z7" s="15">
        <f t="shared" ref="Z7:Z16" si="6">X7/Y7</f>
        <v>0.39285714285714285</v>
      </c>
    </row>
    <row r="8" spans="1:26" s="5" customFormat="1" ht="17.399999999999999" x14ac:dyDescent="0.3">
      <c r="A8" s="4" t="s">
        <v>5</v>
      </c>
      <c r="B8" s="10">
        <v>0</v>
      </c>
      <c r="C8" s="10" t="s">
        <v>29</v>
      </c>
      <c r="D8" s="10">
        <v>0</v>
      </c>
      <c r="E8" s="10" t="s">
        <v>29</v>
      </c>
      <c r="F8" s="10" t="s">
        <v>29</v>
      </c>
      <c r="G8" s="10">
        <v>1</v>
      </c>
      <c r="H8" s="9">
        <v>0</v>
      </c>
      <c r="I8" s="9">
        <v>0</v>
      </c>
      <c r="J8" s="9" t="s">
        <v>29</v>
      </c>
      <c r="K8" s="10"/>
      <c r="L8" s="10">
        <v>0</v>
      </c>
      <c r="M8" s="10"/>
      <c r="N8" s="10"/>
      <c r="O8" s="10"/>
      <c r="P8" s="10"/>
      <c r="Q8" s="10"/>
      <c r="R8" s="10"/>
      <c r="S8" s="13">
        <f t="shared" si="0"/>
        <v>1</v>
      </c>
      <c r="T8" s="13">
        <f>Fautes!O6</f>
        <v>4</v>
      </c>
      <c r="U8" s="14">
        <f t="shared" si="1"/>
        <v>6</v>
      </c>
      <c r="V8" s="11">
        <f t="shared" si="4"/>
        <v>0.16666666666666666</v>
      </c>
      <c r="W8" s="11">
        <f t="shared" si="5"/>
        <v>0.66666666666666663</v>
      </c>
      <c r="X8" s="19">
        <f>'lancer franc'!P23</f>
        <v>1</v>
      </c>
      <c r="Y8" s="19">
        <f>'lancer franc'!P24</f>
        <v>13</v>
      </c>
      <c r="Z8" s="15">
        <f t="shared" si="6"/>
        <v>7.6923076923076927E-2</v>
      </c>
    </row>
    <row r="9" spans="1:26" s="5" customFormat="1" ht="17.399999999999999" x14ac:dyDescent="0.3">
      <c r="A9" s="4" t="s">
        <v>1</v>
      </c>
      <c r="B9" s="10">
        <v>4</v>
      </c>
      <c r="C9" s="10" t="s">
        <v>29</v>
      </c>
      <c r="D9" s="10">
        <v>2</v>
      </c>
      <c r="E9" s="38" t="s">
        <v>29</v>
      </c>
      <c r="F9" s="10">
        <v>0</v>
      </c>
      <c r="G9" s="10">
        <v>0</v>
      </c>
      <c r="H9" s="9" t="s">
        <v>29</v>
      </c>
      <c r="I9" s="9">
        <v>0</v>
      </c>
      <c r="J9" s="9">
        <v>4</v>
      </c>
      <c r="K9" s="10"/>
      <c r="L9" s="10">
        <v>2</v>
      </c>
      <c r="M9" s="10"/>
      <c r="N9" s="10"/>
      <c r="O9" s="10"/>
      <c r="P9" s="10"/>
      <c r="Q9" s="10"/>
      <c r="R9" s="10"/>
      <c r="S9" s="13">
        <f t="shared" si="0"/>
        <v>12</v>
      </c>
      <c r="T9" s="13">
        <f>Fautes!O7</f>
        <v>11</v>
      </c>
      <c r="U9" s="14">
        <f t="shared" si="1"/>
        <v>7</v>
      </c>
      <c r="V9" s="11">
        <f t="shared" ref="V9" si="7">S9/U9</f>
        <v>1.7142857142857142</v>
      </c>
      <c r="W9" s="11">
        <f t="shared" ref="W9" si="8">T9/U9</f>
        <v>1.5714285714285714</v>
      </c>
      <c r="X9" s="19">
        <f>'lancer franc'!P11</f>
        <v>0</v>
      </c>
      <c r="Y9" s="19">
        <f>'lancer franc'!P12</f>
        <v>0</v>
      </c>
      <c r="Z9" s="15" t="e">
        <f t="shared" si="6"/>
        <v>#DIV/0!</v>
      </c>
    </row>
    <row r="10" spans="1:26" s="5" customFormat="1" ht="17.399999999999999" x14ac:dyDescent="0.3">
      <c r="A10" s="4" t="s">
        <v>14</v>
      </c>
      <c r="B10" s="10">
        <v>0</v>
      </c>
      <c r="C10" s="10" t="s">
        <v>29</v>
      </c>
      <c r="D10" s="10">
        <v>6</v>
      </c>
      <c r="E10" s="10" t="s">
        <v>29</v>
      </c>
      <c r="F10" s="10">
        <v>4</v>
      </c>
      <c r="G10" s="10">
        <v>6</v>
      </c>
      <c r="H10" s="9" t="s">
        <v>29</v>
      </c>
      <c r="I10" s="9" t="s">
        <v>29</v>
      </c>
      <c r="J10" s="9">
        <v>5</v>
      </c>
      <c r="K10" s="10"/>
      <c r="L10" s="10">
        <v>8</v>
      </c>
      <c r="M10" s="10"/>
      <c r="N10" s="10"/>
      <c r="O10" s="10"/>
      <c r="P10" s="10"/>
      <c r="Q10" s="10"/>
      <c r="R10" s="10"/>
      <c r="S10" s="13">
        <f t="shared" si="0"/>
        <v>29</v>
      </c>
      <c r="T10" s="13">
        <f>Fautes!O8</f>
        <v>11</v>
      </c>
      <c r="U10" s="14">
        <f t="shared" si="1"/>
        <v>6</v>
      </c>
      <c r="V10" s="11">
        <f t="shared" ref="V10" si="9">S10/U10</f>
        <v>4.833333333333333</v>
      </c>
      <c r="W10" s="11">
        <f t="shared" ref="W10" si="10">T10/U10</f>
        <v>1.8333333333333333</v>
      </c>
      <c r="X10" s="19">
        <f>'lancer franc'!P13</f>
        <v>6</v>
      </c>
      <c r="Y10" s="19">
        <f>'lancer franc'!P14</f>
        <v>9</v>
      </c>
      <c r="Z10" s="15">
        <f t="shared" si="6"/>
        <v>0.66666666666666663</v>
      </c>
    </row>
    <row r="11" spans="1:26" s="5" customFormat="1" ht="17.399999999999999" x14ac:dyDescent="0.3">
      <c r="A11" s="4" t="s">
        <v>16</v>
      </c>
      <c r="B11" s="10">
        <v>6</v>
      </c>
      <c r="C11" s="10" t="s">
        <v>29</v>
      </c>
      <c r="D11" s="10">
        <v>4</v>
      </c>
      <c r="E11" s="10" t="s">
        <v>29</v>
      </c>
      <c r="F11" s="10">
        <v>9</v>
      </c>
      <c r="G11" s="10">
        <v>10</v>
      </c>
      <c r="H11" s="9">
        <v>9</v>
      </c>
      <c r="I11" s="9">
        <v>13</v>
      </c>
      <c r="J11" s="9">
        <v>6</v>
      </c>
      <c r="K11" s="10"/>
      <c r="L11" s="10">
        <v>4</v>
      </c>
      <c r="M11" s="10"/>
      <c r="N11" s="10"/>
      <c r="O11" s="10"/>
      <c r="P11" s="10"/>
      <c r="Q11" s="10"/>
      <c r="R11" s="10"/>
      <c r="S11" s="13">
        <f t="shared" si="0"/>
        <v>61</v>
      </c>
      <c r="T11" s="13">
        <f>Fautes!O9</f>
        <v>17</v>
      </c>
      <c r="U11" s="14">
        <f t="shared" si="1"/>
        <v>8</v>
      </c>
      <c r="V11" s="11">
        <f t="shared" ref="V11" si="11">S11/U11</f>
        <v>7.625</v>
      </c>
      <c r="W11" s="11">
        <f t="shared" ref="W11" si="12">T11/U11</f>
        <v>2.125</v>
      </c>
      <c r="X11" s="19">
        <f>'lancer franc'!P15</f>
        <v>16</v>
      </c>
      <c r="Y11" s="19">
        <f>'lancer franc'!P16</f>
        <v>29</v>
      </c>
      <c r="Z11" s="15">
        <f t="shared" si="6"/>
        <v>0.55172413793103448</v>
      </c>
    </row>
    <row r="12" spans="1:26" s="5" customFormat="1" ht="17.399999999999999" x14ac:dyDescent="0.3">
      <c r="A12" s="4" t="s">
        <v>19</v>
      </c>
      <c r="B12" s="10">
        <v>8</v>
      </c>
      <c r="C12" s="10" t="s">
        <v>29</v>
      </c>
      <c r="D12" s="10">
        <v>2</v>
      </c>
      <c r="E12" s="10" t="s">
        <v>29</v>
      </c>
      <c r="F12" s="10">
        <v>7</v>
      </c>
      <c r="G12" s="10" t="s">
        <v>29</v>
      </c>
      <c r="H12" s="9">
        <v>12</v>
      </c>
      <c r="I12" s="9">
        <v>8</v>
      </c>
      <c r="J12" s="9">
        <v>1</v>
      </c>
      <c r="K12" s="10"/>
      <c r="L12" s="10">
        <v>10</v>
      </c>
      <c r="M12" s="10"/>
      <c r="N12" s="10"/>
      <c r="O12" s="10"/>
      <c r="P12" s="10"/>
      <c r="Q12" s="10"/>
      <c r="R12" s="10"/>
      <c r="S12" s="13">
        <f t="shared" si="0"/>
        <v>48</v>
      </c>
      <c r="T12" s="13">
        <f>Fautes!O10</f>
        <v>8</v>
      </c>
      <c r="U12" s="14">
        <f t="shared" si="1"/>
        <v>7</v>
      </c>
      <c r="V12" s="11">
        <f t="shared" si="4"/>
        <v>6.8571428571428568</v>
      </c>
      <c r="W12" s="11">
        <f t="shared" si="5"/>
        <v>1.1428571428571428</v>
      </c>
      <c r="X12" s="19">
        <f>'lancer franc'!P17</f>
        <v>25</v>
      </c>
      <c r="Y12" s="19">
        <f>'lancer franc'!P18</f>
        <v>42</v>
      </c>
      <c r="Z12" s="15">
        <f t="shared" si="6"/>
        <v>0.59523809523809523</v>
      </c>
    </row>
    <row r="13" spans="1:26" s="5" customFormat="1" ht="17.399999999999999" x14ac:dyDescent="0.3">
      <c r="A13" s="4" t="s">
        <v>20</v>
      </c>
      <c r="B13" s="10">
        <v>4</v>
      </c>
      <c r="C13" s="10" t="s">
        <v>29</v>
      </c>
      <c r="D13" s="10" t="s">
        <v>29</v>
      </c>
      <c r="E13" s="10" t="s">
        <v>29</v>
      </c>
      <c r="F13" s="10">
        <v>0</v>
      </c>
      <c r="G13" s="10">
        <v>1</v>
      </c>
      <c r="H13" s="9">
        <v>0</v>
      </c>
      <c r="I13" s="9">
        <v>0</v>
      </c>
      <c r="J13" s="9">
        <v>2</v>
      </c>
      <c r="K13" s="10"/>
      <c r="L13" s="10" t="s">
        <v>29</v>
      </c>
      <c r="M13" s="10"/>
      <c r="N13" s="10"/>
      <c r="O13" s="10"/>
      <c r="P13" s="10"/>
      <c r="Q13" s="10"/>
      <c r="R13" s="10"/>
      <c r="S13" s="13">
        <f t="shared" si="0"/>
        <v>7</v>
      </c>
      <c r="T13" s="13">
        <f>Fautes!O11</f>
        <v>4</v>
      </c>
      <c r="U13" s="14">
        <f t="shared" si="1"/>
        <v>6</v>
      </c>
      <c r="V13" s="11">
        <f t="shared" si="4"/>
        <v>1.1666666666666667</v>
      </c>
      <c r="W13" s="11">
        <f t="shared" si="5"/>
        <v>0.66666666666666663</v>
      </c>
      <c r="X13" s="19">
        <f>'lancer franc'!P19</f>
        <v>1</v>
      </c>
      <c r="Y13" s="19">
        <f>'lancer franc'!P20</f>
        <v>4</v>
      </c>
      <c r="Z13" s="15">
        <f t="shared" si="6"/>
        <v>0.25</v>
      </c>
    </row>
    <row r="14" spans="1:26" s="5" customFormat="1" ht="17.399999999999999" x14ac:dyDescent="0.3">
      <c r="A14" s="4" t="s">
        <v>21</v>
      </c>
      <c r="B14" s="10">
        <v>0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9" t="s">
        <v>29</v>
      </c>
      <c r="I14" s="9" t="s">
        <v>29</v>
      </c>
      <c r="J14" s="9" t="s">
        <v>29</v>
      </c>
      <c r="K14" s="10"/>
      <c r="L14" s="10" t="s">
        <v>29</v>
      </c>
      <c r="M14" s="10"/>
      <c r="N14" s="10"/>
      <c r="O14" s="10"/>
      <c r="P14" s="10"/>
      <c r="Q14" s="10"/>
      <c r="R14" s="10"/>
      <c r="S14" s="13">
        <f t="shared" ref="S14" si="13">SUM(B14:R14)</f>
        <v>0</v>
      </c>
      <c r="T14" s="13">
        <f>Fautes!O12</f>
        <v>3</v>
      </c>
      <c r="U14" s="14">
        <f t="shared" ref="U14" si="14">SUMIF(B14:R14,"&gt;=0",$B$19:$R$19)</f>
        <v>1</v>
      </c>
      <c r="V14" s="11">
        <f t="shared" ref="V14" si="15">S14/U14</f>
        <v>0</v>
      </c>
      <c r="W14" s="11">
        <f t="shared" ref="W14" si="16">T14/U14</f>
        <v>3</v>
      </c>
      <c r="X14" s="19">
        <f>'lancer franc'!P20</f>
        <v>4</v>
      </c>
      <c r="Y14" s="19">
        <f>'lancer franc'!P21</f>
        <v>0</v>
      </c>
      <c r="Z14" s="15" t="e">
        <f t="shared" ref="Z14" si="17">X14/Y14</f>
        <v>#DIV/0!</v>
      </c>
    </row>
    <row r="15" spans="1:26" s="5" customFormat="1" ht="17.399999999999999" x14ac:dyDescent="0.3">
      <c r="A15" s="4" t="s">
        <v>24</v>
      </c>
      <c r="B15" s="10">
        <v>0</v>
      </c>
      <c r="C15" s="10" t="s">
        <v>29</v>
      </c>
      <c r="D15" s="10">
        <v>2</v>
      </c>
      <c r="E15" s="10" t="s">
        <v>29</v>
      </c>
      <c r="F15" s="10">
        <v>0</v>
      </c>
      <c r="G15" s="10" t="s">
        <v>29</v>
      </c>
      <c r="H15" s="9">
        <v>0</v>
      </c>
      <c r="I15" s="9">
        <v>5</v>
      </c>
      <c r="J15" s="9">
        <v>2</v>
      </c>
      <c r="K15" s="10"/>
      <c r="L15" s="10" t="s">
        <v>29</v>
      </c>
      <c r="M15" s="10"/>
      <c r="N15" s="10"/>
      <c r="O15" s="10"/>
      <c r="P15" s="10"/>
      <c r="Q15" s="10"/>
      <c r="R15" s="10"/>
      <c r="S15" s="13">
        <f t="shared" si="0"/>
        <v>9</v>
      </c>
      <c r="T15" s="13">
        <f>Fautes!O12</f>
        <v>3</v>
      </c>
      <c r="U15" s="14">
        <f t="shared" si="1"/>
        <v>6</v>
      </c>
      <c r="V15" s="11">
        <f t="shared" si="4"/>
        <v>1.5</v>
      </c>
      <c r="W15" s="11">
        <f t="shared" si="5"/>
        <v>0.5</v>
      </c>
      <c r="X15" s="19">
        <f>'lancer franc'!P25</f>
        <v>3</v>
      </c>
      <c r="Y15" s="19">
        <f>'lancer franc'!P26</f>
        <v>7</v>
      </c>
      <c r="Z15" s="15">
        <f t="shared" si="6"/>
        <v>0.42857142857142855</v>
      </c>
    </row>
    <row r="16" spans="1:26" s="8" customFormat="1" ht="17.399999999999999" x14ac:dyDescent="0.3">
      <c r="A16" s="7" t="s">
        <v>2</v>
      </c>
      <c r="B16" s="36" t="s">
        <v>30</v>
      </c>
      <c r="C16" s="37" t="s">
        <v>51</v>
      </c>
      <c r="D16" s="36" t="s">
        <v>32</v>
      </c>
      <c r="E16" s="36" t="s">
        <v>48</v>
      </c>
      <c r="F16" s="36" t="s">
        <v>35</v>
      </c>
      <c r="G16" s="36" t="s">
        <v>50</v>
      </c>
      <c r="H16" s="37" t="s">
        <v>36</v>
      </c>
      <c r="I16" s="36" t="s">
        <v>43</v>
      </c>
      <c r="J16" s="36" t="s">
        <v>41</v>
      </c>
      <c r="K16" s="16"/>
      <c r="L16" s="37" t="s">
        <v>47</v>
      </c>
      <c r="M16" s="16"/>
      <c r="N16" s="16"/>
      <c r="O16" s="16"/>
      <c r="P16" s="16"/>
      <c r="Q16" s="16"/>
      <c r="R16" s="16"/>
      <c r="S16" s="13">
        <f>SUM(S5:S15)</f>
        <v>247</v>
      </c>
      <c r="T16" s="13">
        <f>SUM(T5:T15)</f>
        <v>72</v>
      </c>
      <c r="U16" s="14">
        <f>SUM(B19:R19)</f>
        <v>10</v>
      </c>
      <c r="V16" s="11">
        <f t="shared" ref="V16" si="18">S16/U16</f>
        <v>24.7</v>
      </c>
      <c r="W16" s="11">
        <f>T16/U16</f>
        <v>7.2</v>
      </c>
      <c r="X16" s="19">
        <f>SUM(X5:X12)</f>
        <v>63</v>
      </c>
      <c r="Y16" s="19">
        <f>SUM(Y5:Y12)</f>
        <v>136</v>
      </c>
      <c r="Z16" s="15">
        <f t="shared" si="6"/>
        <v>0.46323529411764708</v>
      </c>
    </row>
    <row r="18" spans="2:18" x14ac:dyDescent="0.25"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/>
      <c r="L19" s="1">
        <v>1</v>
      </c>
      <c r="M19" s="1"/>
      <c r="N19" s="1"/>
      <c r="O19" s="1"/>
      <c r="P19" s="1"/>
      <c r="Q19" s="12"/>
      <c r="R19" s="12"/>
    </row>
  </sheetData>
  <mergeCells count="16">
    <mergeCell ref="N2:O2"/>
    <mergeCell ref="X2:X4"/>
    <mergeCell ref="Y2:Y4"/>
    <mergeCell ref="Z2:Z4"/>
    <mergeCell ref="B1:Z1"/>
    <mergeCell ref="W2:W4"/>
    <mergeCell ref="T2:T4"/>
    <mergeCell ref="V2:V4"/>
    <mergeCell ref="S2:S4"/>
    <mergeCell ref="B2:C2"/>
    <mergeCell ref="D2:E2"/>
    <mergeCell ref="F2:G2"/>
    <mergeCell ref="H2:I2"/>
    <mergeCell ref="U2:U4"/>
    <mergeCell ref="J2:K2"/>
    <mergeCell ref="L2:M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5" sqref="K25"/>
    </sheetView>
  </sheetViews>
  <sheetFormatPr baseColWidth="10" defaultRowHeight="13.2" x14ac:dyDescent="0.25"/>
  <cols>
    <col min="1" max="1" width="12.88671875" customWidth="1"/>
    <col min="2" max="15" width="15.6640625" style="12" customWidth="1"/>
    <col min="16" max="16" width="11.5546875" style="12"/>
  </cols>
  <sheetData>
    <row r="1" spans="1:16" ht="24.9" customHeight="1" x14ac:dyDescent="0.25">
      <c r="A1" s="17" t="s">
        <v>12</v>
      </c>
      <c r="B1" s="26">
        <v>45239</v>
      </c>
      <c r="C1" s="26">
        <v>45246</v>
      </c>
      <c r="D1" s="26">
        <v>45260</v>
      </c>
      <c r="E1" s="26">
        <v>45281</v>
      </c>
      <c r="F1" s="26">
        <v>45302</v>
      </c>
      <c r="G1" s="26">
        <v>45313</v>
      </c>
      <c r="H1" s="26">
        <v>45328</v>
      </c>
      <c r="I1" s="26">
        <v>45343</v>
      </c>
      <c r="J1" s="26">
        <v>45365</v>
      </c>
      <c r="K1" s="26">
        <v>45376</v>
      </c>
      <c r="L1" s="26"/>
      <c r="M1" s="26"/>
      <c r="N1" s="33"/>
      <c r="O1" s="33"/>
    </row>
    <row r="2" spans="1:16" ht="24.9" customHeight="1" x14ac:dyDescent="0.25">
      <c r="A2" s="17" t="s">
        <v>13</v>
      </c>
      <c r="B2" s="27" t="s">
        <v>26</v>
      </c>
      <c r="C2" s="27" t="s">
        <v>31</v>
      </c>
      <c r="D2" s="27" t="s">
        <v>37</v>
      </c>
      <c r="E2" s="27" t="s">
        <v>34</v>
      </c>
      <c r="F2" s="27" t="s">
        <v>40</v>
      </c>
      <c r="G2" s="27" t="s">
        <v>45</v>
      </c>
      <c r="H2" s="27" t="s">
        <v>46</v>
      </c>
      <c r="I2" s="27" t="s">
        <v>31</v>
      </c>
      <c r="J2" s="27" t="s">
        <v>49</v>
      </c>
      <c r="K2" s="57" t="s">
        <v>38</v>
      </c>
      <c r="L2" s="27"/>
      <c r="M2" s="27"/>
      <c r="N2" s="27"/>
      <c r="O2" s="27"/>
      <c r="P2" s="32" t="s">
        <v>22</v>
      </c>
    </row>
    <row r="3" spans="1:16" ht="24.9" hidden="1" customHeight="1" x14ac:dyDescent="0.25">
      <c r="A3" s="54" t="s">
        <v>0</v>
      </c>
      <c r="B3" s="28"/>
      <c r="C3" s="28"/>
      <c r="D3" s="28"/>
      <c r="E3" s="28"/>
      <c r="F3" s="28"/>
      <c r="G3" s="28"/>
      <c r="H3" s="28"/>
      <c r="I3" s="28"/>
      <c r="J3" s="29"/>
      <c r="K3" s="29"/>
      <c r="L3" s="29"/>
      <c r="M3" s="28"/>
      <c r="N3" s="28"/>
      <c r="O3" s="28"/>
      <c r="P3" s="32"/>
    </row>
    <row r="4" spans="1:16" ht="24.9" hidden="1" customHeight="1" x14ac:dyDescent="0.25">
      <c r="A4" s="54"/>
      <c r="B4" s="30"/>
      <c r="C4" s="30"/>
      <c r="D4" s="30"/>
      <c r="E4" s="30"/>
      <c r="F4" s="30"/>
      <c r="G4" s="30"/>
      <c r="H4" s="30"/>
      <c r="I4" s="30"/>
      <c r="J4" s="31"/>
      <c r="K4" s="31"/>
      <c r="L4" s="31"/>
      <c r="M4" s="30"/>
      <c r="N4" s="30"/>
      <c r="O4" s="30"/>
      <c r="P4" s="32"/>
    </row>
    <row r="5" spans="1:16" ht="24.9" customHeight="1" x14ac:dyDescent="0.25">
      <c r="A5" s="54" t="s">
        <v>7</v>
      </c>
      <c r="B5" s="28"/>
      <c r="C5" s="28"/>
      <c r="D5" s="28">
        <v>2</v>
      </c>
      <c r="E5" s="28">
        <v>1</v>
      </c>
      <c r="F5" s="28"/>
      <c r="G5" s="28">
        <v>1</v>
      </c>
      <c r="H5" s="28"/>
      <c r="I5" s="28">
        <v>0</v>
      </c>
      <c r="J5" s="29"/>
      <c r="K5" s="29">
        <v>0</v>
      </c>
      <c r="L5" s="29"/>
      <c r="M5" s="28"/>
      <c r="N5" s="28"/>
      <c r="O5" s="28"/>
      <c r="P5" s="32">
        <f>SUM(B5:O5)</f>
        <v>4</v>
      </c>
    </row>
    <row r="6" spans="1:16" ht="24.9" customHeight="1" x14ac:dyDescent="0.25">
      <c r="A6" s="54"/>
      <c r="B6" s="30"/>
      <c r="C6" s="30"/>
      <c r="D6" s="30">
        <v>4</v>
      </c>
      <c r="E6" s="30">
        <v>3</v>
      </c>
      <c r="F6" s="30"/>
      <c r="G6" s="30">
        <v>2</v>
      </c>
      <c r="H6" s="30"/>
      <c r="I6" s="30">
        <v>4</v>
      </c>
      <c r="J6" s="31"/>
      <c r="K6" s="31">
        <v>2</v>
      </c>
      <c r="L6" s="31"/>
      <c r="M6" s="30"/>
      <c r="N6" s="30"/>
      <c r="O6" s="30"/>
      <c r="P6" s="32">
        <f t="shared" ref="P6:P22" si="0">SUM(B6:O6)</f>
        <v>15</v>
      </c>
    </row>
    <row r="7" spans="1:16" ht="24.9" customHeight="1" x14ac:dyDescent="0.25">
      <c r="A7" s="54" t="s">
        <v>10</v>
      </c>
      <c r="B7" s="28"/>
      <c r="C7" s="28">
        <v>0</v>
      </c>
      <c r="D7" s="28">
        <v>2</v>
      </c>
      <c r="E7" s="28">
        <v>1</v>
      </c>
      <c r="F7" s="28"/>
      <c r="G7" s="28"/>
      <c r="H7" s="28">
        <v>1</v>
      </c>
      <c r="I7" s="28">
        <v>2</v>
      </c>
      <c r="J7" s="29">
        <v>2</v>
      </c>
      <c r="K7" s="29">
        <v>3</v>
      </c>
      <c r="L7" s="29"/>
      <c r="M7" s="28"/>
      <c r="N7" s="28"/>
      <c r="O7" s="28"/>
      <c r="P7" s="32">
        <f t="shared" si="0"/>
        <v>11</v>
      </c>
    </row>
    <row r="8" spans="1:16" ht="24.9" customHeight="1" x14ac:dyDescent="0.25">
      <c r="A8" s="54"/>
      <c r="B8" s="30"/>
      <c r="C8" s="30">
        <v>4</v>
      </c>
      <c r="D8" s="30">
        <v>4</v>
      </c>
      <c r="E8" s="30">
        <v>4</v>
      </c>
      <c r="F8" s="30"/>
      <c r="G8" s="30"/>
      <c r="H8" s="30">
        <v>1</v>
      </c>
      <c r="I8" s="30">
        <v>4</v>
      </c>
      <c r="J8" s="31">
        <v>7</v>
      </c>
      <c r="K8" s="31">
        <v>4</v>
      </c>
      <c r="L8" s="31"/>
      <c r="M8" s="30"/>
      <c r="N8" s="30"/>
      <c r="O8" s="30"/>
      <c r="P8" s="32">
        <f t="shared" si="0"/>
        <v>28</v>
      </c>
    </row>
    <row r="9" spans="1:16" ht="24.9" hidden="1" customHeight="1" x14ac:dyDescent="0.25">
      <c r="A9" s="54" t="s">
        <v>5</v>
      </c>
      <c r="B9" s="28"/>
      <c r="C9" s="28"/>
      <c r="D9" s="28"/>
      <c r="E9" s="28"/>
      <c r="F9" s="28"/>
      <c r="G9" s="28"/>
      <c r="H9" s="28"/>
      <c r="I9" s="28"/>
      <c r="J9" s="29"/>
      <c r="K9" s="29"/>
      <c r="L9" s="29"/>
      <c r="M9" s="28"/>
      <c r="N9" s="28"/>
      <c r="O9" s="28"/>
      <c r="P9" s="32">
        <f t="shared" si="0"/>
        <v>0</v>
      </c>
    </row>
    <row r="10" spans="1:16" ht="24.9" hidden="1" customHeight="1" x14ac:dyDescent="0.25">
      <c r="A10" s="54"/>
      <c r="B10" s="30"/>
      <c r="C10" s="30"/>
      <c r="D10" s="30"/>
      <c r="E10" s="30"/>
      <c r="F10" s="30"/>
      <c r="G10" s="30"/>
      <c r="H10" s="30"/>
      <c r="I10" s="30"/>
      <c r="J10" s="31"/>
      <c r="K10" s="31"/>
      <c r="L10" s="31"/>
      <c r="M10" s="30"/>
      <c r="N10" s="30"/>
      <c r="O10" s="30"/>
      <c r="P10" s="32">
        <f t="shared" si="0"/>
        <v>0</v>
      </c>
    </row>
    <row r="11" spans="1:16" ht="24.9" customHeight="1" x14ac:dyDescent="0.25">
      <c r="A11" s="54" t="s">
        <v>1</v>
      </c>
      <c r="B11" s="28"/>
      <c r="C11" s="28"/>
      <c r="D11" s="28"/>
      <c r="E11" s="28"/>
      <c r="F11" s="28"/>
      <c r="G11" s="28"/>
      <c r="H11" s="28"/>
      <c r="I11" s="28"/>
      <c r="J11" s="29"/>
      <c r="K11" s="29"/>
      <c r="L11" s="29"/>
      <c r="M11" s="28"/>
      <c r="N11" s="28"/>
      <c r="O11" s="28"/>
      <c r="P11" s="32">
        <f t="shared" si="0"/>
        <v>0</v>
      </c>
    </row>
    <row r="12" spans="1:16" ht="24.9" customHeight="1" x14ac:dyDescent="0.25">
      <c r="A12" s="54"/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0"/>
      <c r="N12" s="30"/>
      <c r="O12" s="30"/>
      <c r="P12" s="32">
        <f t="shared" si="0"/>
        <v>0</v>
      </c>
    </row>
    <row r="13" spans="1:16" ht="24.9" customHeight="1" x14ac:dyDescent="0.25">
      <c r="A13" s="54" t="s">
        <v>14</v>
      </c>
      <c r="B13" s="28"/>
      <c r="C13" s="28">
        <v>1</v>
      </c>
      <c r="D13" s="28"/>
      <c r="E13" s="28"/>
      <c r="F13" s="28">
        <v>3</v>
      </c>
      <c r="G13" s="28"/>
      <c r="H13" s="28"/>
      <c r="I13" s="28"/>
      <c r="J13" s="29"/>
      <c r="K13" s="29">
        <v>2</v>
      </c>
      <c r="L13" s="29"/>
      <c r="M13" s="28"/>
      <c r="N13" s="28"/>
      <c r="O13" s="28"/>
      <c r="P13" s="32">
        <f t="shared" si="0"/>
        <v>6</v>
      </c>
    </row>
    <row r="14" spans="1:16" ht="24.9" customHeight="1" x14ac:dyDescent="0.25">
      <c r="A14" s="54"/>
      <c r="B14" s="30"/>
      <c r="C14" s="30">
        <v>1</v>
      </c>
      <c r="D14" s="30"/>
      <c r="E14" s="30"/>
      <c r="F14" s="30">
        <v>6</v>
      </c>
      <c r="G14" s="30"/>
      <c r="H14" s="30"/>
      <c r="I14" s="30"/>
      <c r="J14" s="31"/>
      <c r="K14" s="31">
        <v>2</v>
      </c>
      <c r="L14" s="31"/>
      <c r="M14" s="30"/>
      <c r="N14" s="30"/>
      <c r="O14" s="30"/>
      <c r="P14" s="32">
        <f t="shared" si="0"/>
        <v>9</v>
      </c>
    </row>
    <row r="15" spans="1:16" ht="24.9" customHeight="1" x14ac:dyDescent="0.25">
      <c r="A15" s="55" t="s">
        <v>16</v>
      </c>
      <c r="B15" s="28"/>
      <c r="C15" s="28"/>
      <c r="D15" s="28">
        <v>1</v>
      </c>
      <c r="E15" s="28"/>
      <c r="F15" s="28">
        <v>2</v>
      </c>
      <c r="G15" s="28">
        <v>4</v>
      </c>
      <c r="H15" s="28">
        <v>0</v>
      </c>
      <c r="I15" s="28">
        <v>3</v>
      </c>
      <c r="J15" s="29">
        <v>2</v>
      </c>
      <c r="K15" s="29">
        <v>4</v>
      </c>
      <c r="L15" s="29"/>
      <c r="M15" s="28"/>
      <c r="N15" s="28"/>
      <c r="O15" s="28"/>
      <c r="P15" s="32">
        <f t="shared" si="0"/>
        <v>16</v>
      </c>
    </row>
    <row r="16" spans="1:16" ht="24.9" customHeight="1" x14ac:dyDescent="0.25">
      <c r="A16" s="56"/>
      <c r="B16" s="30"/>
      <c r="C16" s="30"/>
      <c r="D16" s="30">
        <v>4</v>
      </c>
      <c r="E16" s="30"/>
      <c r="F16" s="30">
        <v>4</v>
      </c>
      <c r="G16" s="30">
        <v>6</v>
      </c>
      <c r="H16" s="30">
        <v>1</v>
      </c>
      <c r="I16" s="30">
        <v>4</v>
      </c>
      <c r="J16" s="31">
        <v>2</v>
      </c>
      <c r="K16" s="31">
        <v>8</v>
      </c>
      <c r="L16" s="31"/>
      <c r="M16" s="30"/>
      <c r="N16" s="30"/>
      <c r="O16" s="30"/>
      <c r="P16" s="32">
        <f t="shared" si="0"/>
        <v>29</v>
      </c>
    </row>
    <row r="17" spans="1:16" ht="24.9" customHeight="1" x14ac:dyDescent="0.25">
      <c r="A17" s="54" t="s">
        <v>19</v>
      </c>
      <c r="B17" s="28">
        <v>4</v>
      </c>
      <c r="C17" s="28">
        <v>2</v>
      </c>
      <c r="D17" s="28">
        <v>3</v>
      </c>
      <c r="E17" s="28"/>
      <c r="F17" s="28">
        <v>1</v>
      </c>
      <c r="G17" s="28">
        <v>4</v>
      </c>
      <c r="H17" s="28">
        <v>5</v>
      </c>
      <c r="I17" s="28">
        <v>2</v>
      </c>
      <c r="J17" s="29">
        <v>4</v>
      </c>
      <c r="K17" s="29"/>
      <c r="L17" s="29"/>
      <c r="M17" s="28"/>
      <c r="N17" s="28"/>
      <c r="O17" s="28"/>
      <c r="P17" s="32">
        <f t="shared" si="0"/>
        <v>25</v>
      </c>
    </row>
    <row r="18" spans="1:16" ht="24.9" customHeight="1" x14ac:dyDescent="0.25">
      <c r="A18" s="54"/>
      <c r="B18" s="30">
        <v>6</v>
      </c>
      <c r="C18" s="30">
        <v>4</v>
      </c>
      <c r="D18" s="30">
        <v>6</v>
      </c>
      <c r="E18" s="30"/>
      <c r="F18" s="30">
        <v>4</v>
      </c>
      <c r="G18" s="30">
        <v>6</v>
      </c>
      <c r="H18" s="30">
        <v>6</v>
      </c>
      <c r="I18" s="30">
        <v>2</v>
      </c>
      <c r="J18" s="31">
        <v>8</v>
      </c>
      <c r="K18" s="31"/>
      <c r="L18" s="31"/>
      <c r="M18" s="30"/>
      <c r="N18" s="30"/>
      <c r="O18" s="30"/>
      <c r="P18" s="32">
        <f t="shared" si="0"/>
        <v>42</v>
      </c>
    </row>
    <row r="19" spans="1:16" ht="24.9" customHeight="1" x14ac:dyDescent="0.25">
      <c r="A19" s="55" t="s">
        <v>20</v>
      </c>
      <c r="B19" s="28"/>
      <c r="C19" s="28"/>
      <c r="D19" s="28"/>
      <c r="E19" s="28"/>
      <c r="F19" s="28"/>
      <c r="G19" s="28">
        <v>0</v>
      </c>
      <c r="H19" s="28"/>
      <c r="I19" s="28"/>
      <c r="J19" s="29"/>
      <c r="K19" s="29">
        <v>1</v>
      </c>
      <c r="L19" s="29"/>
      <c r="M19" s="28"/>
      <c r="N19" s="28"/>
      <c r="O19" s="28"/>
      <c r="P19" s="32">
        <f t="shared" si="0"/>
        <v>1</v>
      </c>
    </row>
    <row r="20" spans="1:16" ht="24.9" customHeight="1" x14ac:dyDescent="0.25">
      <c r="A20" s="56"/>
      <c r="B20" s="30"/>
      <c r="C20" s="30"/>
      <c r="D20" s="30"/>
      <c r="E20" s="30"/>
      <c r="F20" s="30"/>
      <c r="G20" s="30">
        <v>2</v>
      </c>
      <c r="H20" s="30"/>
      <c r="I20" s="30"/>
      <c r="J20" s="31"/>
      <c r="K20" s="31">
        <v>2</v>
      </c>
      <c r="L20" s="31"/>
      <c r="M20" s="30"/>
      <c r="N20" s="30"/>
      <c r="O20" s="30"/>
      <c r="P20" s="32">
        <f t="shared" si="0"/>
        <v>4</v>
      </c>
    </row>
    <row r="21" spans="1:16" ht="24.9" customHeight="1" x14ac:dyDescent="0.25">
      <c r="A21" s="54" t="s">
        <v>21</v>
      </c>
      <c r="B21" s="28"/>
      <c r="C21" s="28"/>
      <c r="D21" s="28"/>
      <c r="E21" s="28"/>
      <c r="F21" s="28"/>
      <c r="G21" s="28"/>
      <c r="H21" s="28"/>
      <c r="I21" s="28"/>
      <c r="J21" s="29"/>
      <c r="K21" s="29"/>
      <c r="L21" s="29"/>
      <c r="M21" s="28"/>
      <c r="N21" s="28"/>
      <c r="O21" s="28"/>
      <c r="P21" s="32">
        <f t="shared" si="0"/>
        <v>0</v>
      </c>
    </row>
    <row r="22" spans="1:16" ht="24.9" customHeight="1" x14ac:dyDescent="0.25">
      <c r="A22" s="54"/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0"/>
      <c r="N22" s="30"/>
      <c r="O22" s="30"/>
      <c r="P22" s="32">
        <f t="shared" si="0"/>
        <v>0</v>
      </c>
    </row>
    <row r="23" spans="1:16" ht="24.9" customHeight="1" x14ac:dyDescent="0.25">
      <c r="A23" s="55" t="s">
        <v>23</v>
      </c>
      <c r="B23" s="28"/>
      <c r="C23" s="28">
        <v>0</v>
      </c>
      <c r="D23" s="28"/>
      <c r="E23" s="28">
        <v>0</v>
      </c>
      <c r="F23" s="28"/>
      <c r="G23" s="28"/>
      <c r="H23" s="28"/>
      <c r="I23" s="28">
        <v>0</v>
      </c>
      <c r="J23" s="29">
        <v>0</v>
      </c>
      <c r="K23" s="29">
        <v>1</v>
      </c>
      <c r="L23" s="29"/>
      <c r="M23" s="28"/>
      <c r="N23" s="28"/>
      <c r="O23" s="28"/>
      <c r="P23" s="32">
        <f t="shared" ref="P23:P26" si="1">SUM(B23:O23)</f>
        <v>1</v>
      </c>
    </row>
    <row r="24" spans="1:16" ht="24.9" customHeight="1" x14ac:dyDescent="0.25">
      <c r="A24" s="56"/>
      <c r="B24" s="30"/>
      <c r="C24" s="30">
        <v>2</v>
      </c>
      <c r="D24" s="30"/>
      <c r="E24" s="30">
        <v>2</v>
      </c>
      <c r="F24" s="30"/>
      <c r="G24" s="30"/>
      <c r="H24" s="30"/>
      <c r="I24" s="30">
        <v>2</v>
      </c>
      <c r="J24" s="31">
        <v>2</v>
      </c>
      <c r="K24" s="31">
        <v>5</v>
      </c>
      <c r="L24" s="31"/>
      <c r="M24" s="30"/>
      <c r="N24" s="30"/>
      <c r="O24" s="30"/>
      <c r="P24" s="32">
        <f t="shared" si="1"/>
        <v>13</v>
      </c>
    </row>
    <row r="25" spans="1:16" ht="24.9" customHeight="1" x14ac:dyDescent="0.25">
      <c r="A25" s="54" t="s">
        <v>24</v>
      </c>
      <c r="B25" s="28"/>
      <c r="C25" s="28">
        <v>2</v>
      </c>
      <c r="D25" s="28"/>
      <c r="E25" s="28">
        <v>0</v>
      </c>
      <c r="F25" s="28"/>
      <c r="G25" s="28">
        <v>1</v>
      </c>
      <c r="H25" s="28">
        <v>0</v>
      </c>
      <c r="I25" s="28"/>
      <c r="J25" s="29"/>
      <c r="K25" s="29"/>
      <c r="L25" s="29"/>
      <c r="M25" s="28"/>
      <c r="N25" s="28"/>
      <c r="O25" s="28"/>
      <c r="P25" s="32">
        <f t="shared" si="1"/>
        <v>3</v>
      </c>
    </row>
    <row r="26" spans="1:16" ht="24.9" customHeight="1" x14ac:dyDescent="0.25">
      <c r="A26" s="54"/>
      <c r="B26" s="30"/>
      <c r="C26" s="30">
        <v>2</v>
      </c>
      <c r="D26" s="30"/>
      <c r="E26" s="30">
        <v>2</v>
      </c>
      <c r="F26" s="30"/>
      <c r="G26" s="30">
        <v>2</v>
      </c>
      <c r="H26" s="30">
        <v>1</v>
      </c>
      <c r="I26" s="30"/>
      <c r="J26" s="31"/>
      <c r="K26" s="31"/>
      <c r="L26" s="31"/>
      <c r="M26" s="30"/>
      <c r="N26" s="30"/>
      <c r="O26" s="30"/>
      <c r="P26" s="32">
        <f t="shared" si="1"/>
        <v>7</v>
      </c>
    </row>
  </sheetData>
  <mergeCells count="12">
    <mergeCell ref="A23:A24"/>
    <mergeCell ref="A25:A26"/>
    <mergeCell ref="A19:A20"/>
    <mergeCell ref="A21:A22"/>
    <mergeCell ref="A15:A16"/>
    <mergeCell ref="A17:A18"/>
    <mergeCell ref="A13:A14"/>
    <mergeCell ref="A3:A4"/>
    <mergeCell ref="A5:A6"/>
    <mergeCell ref="A7:A8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3860-09F1-4C13-8827-5EAE280E967E}">
  <sheetPr>
    <pageSetUpPr fitToPage="1"/>
  </sheetPr>
  <dimension ref="A1:O13"/>
  <sheetViews>
    <sheetView workbookViewId="0">
      <selection activeCell="K12" sqref="K12"/>
    </sheetView>
  </sheetViews>
  <sheetFormatPr baseColWidth="10" defaultRowHeight="13.2" x14ac:dyDescent="0.25"/>
  <cols>
    <col min="1" max="1" width="12.88671875" customWidth="1"/>
    <col min="2" max="2" width="9" style="12" bestFit="1" customWidth="1"/>
    <col min="3" max="3" width="11.109375" style="12" bestFit="1" customWidth="1"/>
    <col min="4" max="4" width="8.77734375" style="12" bestFit="1" customWidth="1"/>
    <col min="5" max="5" width="10.33203125" style="12" bestFit="1" customWidth="1"/>
    <col min="6" max="6" width="9.33203125" style="12" bestFit="1" customWidth="1"/>
    <col min="7" max="7" width="10.109375" style="12" bestFit="1" customWidth="1"/>
    <col min="8" max="8" width="11.5546875" style="12" bestFit="1" customWidth="1"/>
    <col min="9" max="9" width="8.44140625" style="12" bestFit="1" customWidth="1"/>
    <col min="10" max="10" width="9" style="12" bestFit="1" customWidth="1"/>
    <col min="11" max="11" width="9.33203125" style="12" bestFit="1" customWidth="1"/>
    <col min="12" max="12" width="9.5546875" style="12" bestFit="1" customWidth="1"/>
    <col min="13" max="13" width="9.5546875" style="12" customWidth="1"/>
    <col min="14" max="14" width="15.6640625" style="12" customWidth="1"/>
    <col min="15" max="15" width="11.5546875" style="12"/>
  </cols>
  <sheetData>
    <row r="1" spans="1:15" ht="24.9" customHeight="1" x14ac:dyDescent="0.25">
      <c r="A1" s="17" t="s">
        <v>12</v>
      </c>
      <c r="B1" s="26">
        <v>45239</v>
      </c>
      <c r="C1" s="26">
        <v>45246</v>
      </c>
      <c r="D1" s="26">
        <v>45260</v>
      </c>
      <c r="E1" s="26">
        <v>45281</v>
      </c>
      <c r="F1" s="26">
        <v>45302</v>
      </c>
      <c r="G1" s="26">
        <v>45313</v>
      </c>
      <c r="H1" s="26">
        <v>45328</v>
      </c>
      <c r="I1" s="26">
        <v>45343</v>
      </c>
      <c r="J1" s="26">
        <v>45365</v>
      </c>
      <c r="K1" s="26">
        <v>45376</v>
      </c>
      <c r="L1" s="26"/>
      <c r="M1" s="26"/>
      <c r="N1" s="26"/>
    </row>
    <row r="2" spans="1:15" ht="24.9" customHeight="1" x14ac:dyDescent="0.25">
      <c r="A2" s="17" t="s">
        <v>13</v>
      </c>
      <c r="B2" s="27" t="s">
        <v>26</v>
      </c>
      <c r="C2" s="27" t="s">
        <v>31</v>
      </c>
      <c r="D2" s="27" t="s">
        <v>38</v>
      </c>
      <c r="E2" s="27" t="s">
        <v>39</v>
      </c>
      <c r="F2" s="27" t="s">
        <v>42</v>
      </c>
      <c r="G2" s="27" t="s">
        <v>45</v>
      </c>
      <c r="H2" s="27" t="s">
        <v>46</v>
      </c>
      <c r="I2" s="27" t="s">
        <v>31</v>
      </c>
      <c r="J2" s="27" t="s">
        <v>49</v>
      </c>
      <c r="K2" s="57" t="s">
        <v>37</v>
      </c>
      <c r="L2" s="27"/>
      <c r="M2" s="27"/>
      <c r="N2" s="27"/>
      <c r="O2" s="32" t="s">
        <v>22</v>
      </c>
    </row>
    <row r="3" spans="1:15" ht="24.9" hidden="1" customHeight="1" x14ac:dyDescent="0.25">
      <c r="A3" s="25" t="s">
        <v>0</v>
      </c>
      <c r="B3" s="28"/>
      <c r="C3" s="28"/>
      <c r="D3" s="28"/>
      <c r="E3" s="28"/>
      <c r="F3" s="28"/>
      <c r="G3" s="28"/>
      <c r="H3" s="28"/>
      <c r="I3" s="28"/>
      <c r="J3" s="29"/>
      <c r="K3" s="28"/>
      <c r="L3" s="28"/>
      <c r="M3" s="28"/>
      <c r="N3" s="28"/>
      <c r="O3" s="32">
        <f>SUM(B3:N3)</f>
        <v>0</v>
      </c>
    </row>
    <row r="4" spans="1:15" ht="24.9" customHeight="1" x14ac:dyDescent="0.25">
      <c r="A4" s="25" t="s">
        <v>7</v>
      </c>
      <c r="B4" s="28"/>
      <c r="C4" s="28"/>
      <c r="D4" s="28"/>
      <c r="E4" s="28">
        <v>1</v>
      </c>
      <c r="F4" s="28">
        <v>2</v>
      </c>
      <c r="G4" s="28"/>
      <c r="H4" s="28"/>
      <c r="I4" s="28"/>
      <c r="J4" s="29"/>
      <c r="K4" s="28">
        <v>0</v>
      </c>
      <c r="L4" s="28"/>
      <c r="M4" s="28"/>
      <c r="N4" s="28"/>
      <c r="O4" s="32">
        <f>SUM(B4:N4)</f>
        <v>3</v>
      </c>
    </row>
    <row r="5" spans="1:15" ht="24.9" customHeight="1" x14ac:dyDescent="0.25">
      <c r="A5" s="25" t="s">
        <v>10</v>
      </c>
      <c r="B5" s="28">
        <v>1</v>
      </c>
      <c r="C5" s="28"/>
      <c r="D5" s="28">
        <v>2</v>
      </c>
      <c r="E5" s="28">
        <v>3</v>
      </c>
      <c r="F5" s="28">
        <v>1</v>
      </c>
      <c r="G5" s="28"/>
      <c r="H5" s="28"/>
      <c r="I5" s="28"/>
      <c r="J5" s="29"/>
      <c r="K5" s="28">
        <v>1</v>
      </c>
      <c r="L5" s="28"/>
      <c r="M5" s="28"/>
      <c r="N5" s="28"/>
      <c r="O5" s="32">
        <f t="shared" ref="O5:O12" si="0">SUM(B5:N5)</f>
        <v>8</v>
      </c>
    </row>
    <row r="6" spans="1:15" ht="24.9" customHeight="1" x14ac:dyDescent="0.25">
      <c r="A6" s="25" t="s">
        <v>5</v>
      </c>
      <c r="B6" s="28">
        <v>1</v>
      </c>
      <c r="C6" s="28">
        <v>1</v>
      </c>
      <c r="D6" s="28"/>
      <c r="E6" s="28">
        <v>2</v>
      </c>
      <c r="F6" s="28"/>
      <c r="G6" s="28"/>
      <c r="H6" s="28"/>
      <c r="I6" s="28"/>
      <c r="J6" s="29"/>
      <c r="K6" s="28">
        <v>0</v>
      </c>
      <c r="L6" s="28"/>
      <c r="M6" s="28"/>
      <c r="N6" s="28"/>
      <c r="O6" s="32">
        <f t="shared" si="0"/>
        <v>4</v>
      </c>
    </row>
    <row r="7" spans="1:15" ht="24.9" customHeight="1" x14ac:dyDescent="0.25">
      <c r="A7" s="25" t="s">
        <v>1</v>
      </c>
      <c r="B7" s="28">
        <v>1</v>
      </c>
      <c r="C7" s="28"/>
      <c r="D7" s="28">
        <v>4</v>
      </c>
      <c r="E7" s="28"/>
      <c r="F7" s="28">
        <v>2</v>
      </c>
      <c r="G7" s="28">
        <v>1</v>
      </c>
      <c r="H7" s="28"/>
      <c r="I7" s="28"/>
      <c r="J7" s="29">
        <v>2</v>
      </c>
      <c r="K7" s="28">
        <v>1</v>
      </c>
      <c r="L7" s="28"/>
      <c r="M7" s="28"/>
      <c r="N7" s="28"/>
      <c r="O7" s="32">
        <f t="shared" si="0"/>
        <v>11</v>
      </c>
    </row>
    <row r="8" spans="1:15" ht="24.9" customHeight="1" x14ac:dyDescent="0.25">
      <c r="A8" s="25" t="s">
        <v>14</v>
      </c>
      <c r="B8" s="28"/>
      <c r="C8" s="28">
        <v>1</v>
      </c>
      <c r="D8" s="28">
        <v>2</v>
      </c>
      <c r="E8" s="28"/>
      <c r="F8" s="28">
        <v>1</v>
      </c>
      <c r="G8" s="28"/>
      <c r="H8" s="28"/>
      <c r="I8" s="28"/>
      <c r="J8" s="29">
        <v>2</v>
      </c>
      <c r="K8" s="28">
        <v>5</v>
      </c>
      <c r="L8" s="28"/>
      <c r="M8" s="28"/>
      <c r="N8" s="28"/>
      <c r="O8" s="32">
        <f t="shared" si="0"/>
        <v>11</v>
      </c>
    </row>
    <row r="9" spans="1:15" ht="24.9" customHeight="1" x14ac:dyDescent="0.25">
      <c r="A9" s="24" t="s">
        <v>16</v>
      </c>
      <c r="B9" s="28">
        <v>4</v>
      </c>
      <c r="C9" s="28"/>
      <c r="D9" s="28">
        <v>3</v>
      </c>
      <c r="E9" s="28">
        <v>3</v>
      </c>
      <c r="F9" s="28">
        <v>2</v>
      </c>
      <c r="G9" s="28"/>
      <c r="H9" s="28"/>
      <c r="I9" s="28"/>
      <c r="J9" s="29">
        <v>3</v>
      </c>
      <c r="K9" s="28">
        <v>2</v>
      </c>
      <c r="L9" s="28"/>
      <c r="M9" s="28"/>
      <c r="N9" s="28"/>
      <c r="O9" s="32">
        <f t="shared" si="0"/>
        <v>17</v>
      </c>
    </row>
    <row r="10" spans="1:15" ht="24.9" customHeight="1" x14ac:dyDescent="0.25">
      <c r="A10" s="25" t="s">
        <v>19</v>
      </c>
      <c r="B10" s="28">
        <v>2</v>
      </c>
      <c r="C10" s="28">
        <v>1</v>
      </c>
      <c r="D10" s="28">
        <v>2</v>
      </c>
      <c r="E10" s="28">
        <v>2</v>
      </c>
      <c r="F10" s="28"/>
      <c r="G10" s="28"/>
      <c r="H10" s="28"/>
      <c r="I10" s="28"/>
      <c r="J10" s="29">
        <v>1</v>
      </c>
      <c r="K10" s="28"/>
      <c r="L10" s="28"/>
      <c r="M10" s="28"/>
      <c r="N10" s="28"/>
      <c r="O10" s="32">
        <f t="shared" si="0"/>
        <v>8</v>
      </c>
    </row>
    <row r="11" spans="1:15" ht="24.9" customHeight="1" x14ac:dyDescent="0.25">
      <c r="A11" s="24" t="s">
        <v>20</v>
      </c>
      <c r="B11" s="28">
        <v>2</v>
      </c>
      <c r="C11" s="28"/>
      <c r="D11" s="28"/>
      <c r="E11" s="28">
        <v>1</v>
      </c>
      <c r="F11" s="28"/>
      <c r="G11" s="28"/>
      <c r="H11" s="28"/>
      <c r="I11" s="28"/>
      <c r="J11" s="29"/>
      <c r="K11" s="28">
        <v>1</v>
      </c>
      <c r="L11" s="28"/>
      <c r="M11" s="28"/>
      <c r="N11" s="28"/>
      <c r="O11" s="32">
        <f t="shared" si="0"/>
        <v>4</v>
      </c>
    </row>
    <row r="12" spans="1:15" ht="24.9" customHeight="1" x14ac:dyDescent="0.25">
      <c r="A12" s="25" t="s">
        <v>21</v>
      </c>
      <c r="B12" s="28">
        <v>3</v>
      </c>
      <c r="C12" s="28"/>
      <c r="D12" s="28"/>
      <c r="E12" s="28"/>
      <c r="F12" s="28"/>
      <c r="G12" s="28"/>
      <c r="H12" s="28"/>
      <c r="I12" s="28"/>
      <c r="J12" s="29"/>
      <c r="K12" s="28"/>
      <c r="L12" s="28"/>
      <c r="M12" s="28"/>
      <c r="N12" s="28"/>
      <c r="O12" s="32">
        <f t="shared" si="0"/>
        <v>3</v>
      </c>
    </row>
    <row r="13" spans="1:15" ht="24.9" customHeight="1" x14ac:dyDescent="0.25">
      <c r="A13" s="25" t="s">
        <v>24</v>
      </c>
      <c r="B13" s="28">
        <v>1</v>
      </c>
      <c r="C13" s="28">
        <v>1</v>
      </c>
      <c r="D13" s="28">
        <v>2</v>
      </c>
      <c r="E13" s="28">
        <v>3</v>
      </c>
      <c r="F13" s="28">
        <v>2</v>
      </c>
      <c r="G13" s="28"/>
      <c r="H13" s="28"/>
      <c r="I13" s="28"/>
      <c r="J13" s="29"/>
      <c r="K13" s="28"/>
      <c r="L13" s="28"/>
      <c r="M13" s="28"/>
      <c r="N13" s="28"/>
      <c r="O13" s="32">
        <f t="shared" ref="O13" si="1">SUM(B13:N13)</f>
        <v>9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resultats</vt:lpstr>
      <vt:lpstr>lancer franc</vt:lpstr>
      <vt:lpstr>Fautes</vt:lpstr>
      <vt:lpstr>Feuil2</vt:lpstr>
      <vt:lpstr>Feuil3</vt:lpstr>
      <vt:lpstr>'lancer franc'!Zone_d_impression</vt:lpstr>
    </vt:vector>
  </TitlesOfParts>
  <Company>FLEXTRONICS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2023-10-22T18:23:39Z</cp:lastPrinted>
  <dcterms:created xsi:type="dcterms:W3CDTF">2006-10-15T14:03:58Z</dcterms:created>
  <dcterms:modified xsi:type="dcterms:W3CDTF">2024-04-14T16:25:20Z</dcterms:modified>
</cp:coreProperties>
</file>