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ASM basket\Saison 2024-2025\"/>
    </mc:Choice>
  </mc:AlternateContent>
  <xr:revisionPtr revIDLastSave="0" documentId="13_ncr:1_{64B3A1DA-1078-44BB-8E6E-BD1E95BF2D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sultats" sheetId="1" r:id="rId1"/>
    <sheet name="lancer franc" sheetId="2" r:id="rId2"/>
    <sheet name="Fautes" sheetId="5" r:id="rId3"/>
    <sheet name="Feuil2" sheetId="3" r:id="rId4"/>
    <sheet name="Feuil3" sheetId="4" r:id="rId5"/>
  </sheets>
  <definedNames>
    <definedName name="_xlnm.Print_Area" localSheetId="1">'lancer franc'!$A$1:$L$20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5" l="1"/>
  <c r="AB14" i="1"/>
  <c r="AA14" i="1"/>
  <c r="M26" i="2"/>
  <c r="M25" i="2"/>
  <c r="X14" i="1"/>
  <c r="V14" i="1"/>
  <c r="AB13" i="1"/>
  <c r="AA13" i="1"/>
  <c r="X12" i="1"/>
  <c r="X13" i="1"/>
  <c r="V12" i="1"/>
  <c r="V13" i="1"/>
  <c r="O11" i="5"/>
  <c r="W14" i="1" s="1"/>
  <c r="O10" i="5"/>
  <c r="W13" i="1" s="1"/>
  <c r="M24" i="2"/>
  <c r="M23" i="2"/>
  <c r="M22" i="2"/>
  <c r="AB12" i="1" s="1"/>
  <c r="M21" i="2"/>
  <c r="AA12" i="1" s="1"/>
  <c r="B16" i="2"/>
  <c r="B15" i="2"/>
  <c r="M3" i="2"/>
  <c r="AA5" i="1" s="1"/>
  <c r="M4" i="2"/>
  <c r="AB5" i="1" s="1"/>
  <c r="V10" i="1"/>
  <c r="X10" i="1"/>
  <c r="O9" i="5"/>
  <c r="W12" i="1" s="1"/>
  <c r="M20" i="2"/>
  <c r="AB11" i="1" s="1"/>
  <c r="M19" i="2"/>
  <c r="AA11" i="1" s="1"/>
  <c r="M18" i="2"/>
  <c r="AB8" i="1" s="1"/>
  <c r="M17" i="2"/>
  <c r="AA8" i="1" s="1"/>
  <c r="M6" i="2"/>
  <c r="AB6" i="1" s="1"/>
  <c r="M7" i="2"/>
  <c r="AA7" i="1" s="1"/>
  <c r="M8" i="2"/>
  <c r="M9" i="2"/>
  <c r="M10" i="2"/>
  <c r="M11" i="2"/>
  <c r="AA9" i="1" s="1"/>
  <c r="M12" i="2"/>
  <c r="AB9" i="1" s="1"/>
  <c r="M13" i="2"/>
  <c r="M14" i="2"/>
  <c r="M15" i="2"/>
  <c r="AB10" i="1" s="1"/>
  <c r="M16" i="2"/>
  <c r="M5" i="2"/>
  <c r="AA6" i="1" s="1"/>
  <c r="O3" i="5"/>
  <c r="W5" i="1" s="1"/>
  <c r="O5" i="5"/>
  <c r="W7" i="1" s="1"/>
  <c r="O6" i="5"/>
  <c r="W8" i="1" s="1"/>
  <c r="O7" i="5"/>
  <c r="W9" i="1" s="1"/>
  <c r="O8" i="5"/>
  <c r="W11" i="1" s="1"/>
  <c r="O4" i="5"/>
  <c r="W6" i="1" s="1"/>
  <c r="V11" i="1"/>
  <c r="X11" i="1"/>
  <c r="X6" i="1"/>
  <c r="X7" i="1"/>
  <c r="X8" i="1"/>
  <c r="X9" i="1"/>
  <c r="V6" i="1"/>
  <c r="V7" i="1"/>
  <c r="V8" i="1"/>
  <c r="V9" i="1"/>
  <c r="Y14" i="1" l="1"/>
  <c r="Z14" i="1"/>
  <c r="AC13" i="1"/>
  <c r="AC14" i="1"/>
  <c r="AC12" i="1"/>
  <c r="Y13" i="1"/>
  <c r="Y12" i="1"/>
  <c r="Z13" i="1"/>
  <c r="Z12" i="1"/>
  <c r="AC5" i="1"/>
  <c r="AA10" i="1"/>
  <c r="AA15" i="1" s="1"/>
  <c r="W10" i="1"/>
  <c r="W15" i="1" s="1"/>
  <c r="Y10" i="1"/>
  <c r="AC8" i="1"/>
  <c r="AC9" i="1"/>
  <c r="AB7" i="1"/>
  <c r="AB15" i="1" s="1"/>
  <c r="AC11" i="1"/>
  <c r="Y11" i="1"/>
  <c r="Z11" i="1"/>
  <c r="AC6" i="1"/>
  <c r="X5" i="1"/>
  <c r="Z5" i="1" s="1"/>
  <c r="V5" i="1"/>
  <c r="V15" i="1" s="1"/>
  <c r="X15" i="1"/>
  <c r="AC10" i="1" l="1"/>
  <c r="Z10" i="1"/>
  <c r="Y5" i="1"/>
  <c r="AC7" i="1"/>
  <c r="Z9" i="1"/>
  <c r="Y9" i="1"/>
  <c r="Y7" i="1"/>
  <c r="Y6" i="1"/>
  <c r="Y8" i="1"/>
  <c r="Z7" i="1"/>
  <c r="Z6" i="1"/>
  <c r="Z8" i="1"/>
  <c r="AC15" i="1" l="1"/>
  <c r="Z15" i="1" l="1"/>
  <c r="Y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tc={B30FCCBB-C6DA-4B90-90FA-74B5B6E6DBA5}</author>
  </authors>
  <commentList>
    <comment ref="D15" authorId="0" shapeId="0" xr:uid="{B30FCCBB-C6DA-4B90-90FA-74B5B6E6DBA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13 point de Marin</t>
      </text>
    </comment>
  </commentList>
</comments>
</file>

<file path=xl/sharedStrings.xml><?xml version="1.0" encoding="utf-8"?>
<sst xmlns="http://schemas.openxmlformats.org/spreadsheetml/2006/main" count="120" uniqueCount="52">
  <si>
    <t>Karen</t>
  </si>
  <si>
    <t>Anne</t>
  </si>
  <si>
    <t>Resultats</t>
  </si>
  <si>
    <t>Nbre de match joué</t>
  </si>
  <si>
    <t>Moyenne point/match</t>
  </si>
  <si>
    <t>Patricia</t>
  </si>
  <si>
    <t>Total points</t>
  </si>
  <si>
    <t>Stephanie</t>
  </si>
  <si>
    <t>Moyenne faute/match</t>
  </si>
  <si>
    <t>nbre de fautes</t>
  </si>
  <si>
    <t>Manue</t>
  </si>
  <si>
    <t>Reusite lancers francs</t>
  </si>
  <si>
    <t>Date</t>
  </si>
  <si>
    <t>Equipe</t>
  </si>
  <si>
    <t>Ophélie</t>
  </si>
  <si>
    <t>Amical</t>
  </si>
  <si>
    <t>lancer franc reussi</t>
  </si>
  <si>
    <t>Lancer franc tenté</t>
  </si>
  <si>
    <t>Juju</t>
  </si>
  <si>
    <t>Total</t>
  </si>
  <si>
    <t>Patrica</t>
  </si>
  <si>
    <t>Aller</t>
  </si>
  <si>
    <t>Retour</t>
  </si>
  <si>
    <t>Carine</t>
  </si>
  <si>
    <t>RESULTATS 2024/2025</t>
  </si>
  <si>
    <t>Bouchemaine</t>
  </si>
  <si>
    <t>28/24</t>
  </si>
  <si>
    <t>Machelles</t>
  </si>
  <si>
    <t>Elan Ligerien</t>
  </si>
  <si>
    <t>Loicia</t>
  </si>
  <si>
    <t>Amelie</t>
  </si>
  <si>
    <t>-</t>
  </si>
  <si>
    <t>47/37</t>
  </si>
  <si>
    <t>29/29</t>
  </si>
  <si>
    <t>Faye d'anjou</t>
  </si>
  <si>
    <t>GLBC49</t>
  </si>
  <si>
    <t>Emma</t>
  </si>
  <si>
    <t>16/39</t>
  </si>
  <si>
    <t>Faye d'Anjou</t>
  </si>
  <si>
    <t>Lamboisières</t>
  </si>
  <si>
    <t>Match amical</t>
  </si>
  <si>
    <t>39/25</t>
  </si>
  <si>
    <t>Lamboisieres</t>
  </si>
  <si>
    <t>Lamboisieres
Oubli de note</t>
  </si>
  <si>
    <t>45/11</t>
  </si>
  <si>
    <t>25/11</t>
  </si>
  <si>
    <t>Faye</t>
  </si>
  <si>
    <t>Avrille</t>
  </si>
  <si>
    <t>Avrillé</t>
  </si>
  <si>
    <t>Mur Erigné</t>
  </si>
  <si>
    <t>41/38</t>
  </si>
  <si>
    <t>41/34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</si>
</sst>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0" borderId="0" xfId="0" applyFont="1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9" fontId="3" fillId="5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9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16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4" fontId="0" fillId="9" borderId="1" xfId="0" applyNumberForma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16" fontId="3" fillId="10" borderId="1" xfId="0" quotePrefix="1" applyNumberFormat="1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ren DENNIEL" id="{C8AA0E35-4200-4AFA-963B-569439EB9CAD}" userId="S::Karen.DENNIEL@grolleau.fr::8e72c5fe-4114-4c8a-95ab-f5192c82b877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4-11-11T15:31:26.31" personId="{C8AA0E35-4200-4AFA-963B-569439EB9CAD}" id="{B30FCCBB-C6DA-4B90-90FA-74B5B6E6DBA5}">
    <text>13 point de Marin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8"/>
  <sheetViews>
    <sheetView tabSelected="1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21" sqref="O21"/>
    </sheetView>
  </sheetViews>
  <sheetFormatPr baseColWidth="10" defaultRowHeight="13.2" x14ac:dyDescent="0.25"/>
  <cols>
    <col min="1" max="1" width="17.88671875" customWidth="1"/>
    <col min="2" max="6" width="11.44140625" style="1" customWidth="1"/>
    <col min="7" max="7" width="13.5546875" style="1" customWidth="1"/>
    <col min="8" max="8" width="11.44140625" style="1" customWidth="1"/>
    <col min="9" max="16" width="11.44140625" customWidth="1"/>
    <col min="17" max="18" width="11.44140625" hidden="1" customWidth="1"/>
    <col min="19" max="19" width="15.44140625" hidden="1" customWidth="1"/>
    <col min="20" max="21" width="12.88671875" hidden="1" customWidth="1"/>
    <col min="22" max="23" width="11.44140625" style="1"/>
    <col min="24" max="24" width="9.88671875" customWidth="1"/>
    <col min="26" max="26" width="11.33203125" customWidth="1"/>
    <col min="27" max="28" width="11.44140625" customWidth="1"/>
    <col min="29" max="29" width="10.109375" style="12" customWidth="1"/>
  </cols>
  <sheetData>
    <row r="1" spans="1:29" ht="17.399999999999999" x14ac:dyDescent="0.3">
      <c r="A1" s="2"/>
      <c r="B1" s="46" t="s">
        <v>24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</row>
    <row r="2" spans="1:29" ht="35.4" customHeight="1" x14ac:dyDescent="0.3">
      <c r="B2" s="51" t="s">
        <v>25</v>
      </c>
      <c r="C2" s="42"/>
      <c r="D2" s="38" t="s">
        <v>27</v>
      </c>
      <c r="E2" s="51" t="s">
        <v>28</v>
      </c>
      <c r="F2" s="42"/>
      <c r="G2" s="41" t="s">
        <v>34</v>
      </c>
      <c r="H2" s="42"/>
      <c r="I2" s="41" t="s">
        <v>35</v>
      </c>
      <c r="J2" s="42"/>
      <c r="K2" s="55" t="s">
        <v>39</v>
      </c>
      <c r="L2" s="55"/>
      <c r="M2" s="55" t="s">
        <v>48</v>
      </c>
      <c r="N2" s="55"/>
      <c r="O2" s="55" t="s">
        <v>49</v>
      </c>
      <c r="P2" s="55"/>
      <c r="Q2" s="41"/>
      <c r="R2" s="42"/>
      <c r="S2" s="33"/>
      <c r="T2" s="34"/>
      <c r="U2" s="18"/>
      <c r="V2" s="48" t="s">
        <v>6</v>
      </c>
      <c r="W2" s="48" t="s">
        <v>9</v>
      </c>
      <c r="X2" s="52" t="s">
        <v>3</v>
      </c>
      <c r="Y2" s="43" t="s">
        <v>4</v>
      </c>
      <c r="Z2" s="43" t="s">
        <v>8</v>
      </c>
      <c r="AA2" s="43" t="s">
        <v>16</v>
      </c>
      <c r="AB2" s="43" t="s">
        <v>17</v>
      </c>
      <c r="AC2" s="43" t="s">
        <v>11</v>
      </c>
    </row>
    <row r="3" spans="1:29" ht="18" customHeight="1" x14ac:dyDescent="0.25">
      <c r="B3" s="3" t="s">
        <v>21</v>
      </c>
      <c r="C3" s="3" t="s">
        <v>22</v>
      </c>
      <c r="D3" s="3" t="s">
        <v>40</v>
      </c>
      <c r="E3" s="3" t="s">
        <v>21</v>
      </c>
      <c r="F3" s="3" t="s">
        <v>22</v>
      </c>
      <c r="G3" s="6" t="s">
        <v>21</v>
      </c>
      <c r="H3" s="3" t="s">
        <v>22</v>
      </c>
      <c r="I3" s="6" t="s">
        <v>21</v>
      </c>
      <c r="J3" s="3" t="s">
        <v>22</v>
      </c>
      <c r="K3" s="3" t="s">
        <v>21</v>
      </c>
      <c r="L3" s="3" t="s">
        <v>22</v>
      </c>
      <c r="M3" s="3" t="s">
        <v>21</v>
      </c>
      <c r="N3" s="3" t="s">
        <v>22</v>
      </c>
      <c r="O3" s="3" t="s">
        <v>21</v>
      </c>
      <c r="P3" s="3" t="s">
        <v>22</v>
      </c>
      <c r="Q3" s="3"/>
      <c r="R3" s="3"/>
      <c r="S3" s="3"/>
      <c r="T3" s="3"/>
      <c r="U3" s="3" t="s">
        <v>15</v>
      </c>
      <c r="V3" s="49"/>
      <c r="W3" s="49"/>
      <c r="X3" s="53"/>
      <c r="Y3" s="44"/>
      <c r="Z3" s="44"/>
      <c r="AA3" s="44"/>
      <c r="AB3" s="44"/>
      <c r="AC3" s="44"/>
    </row>
    <row r="4" spans="1:29" s="20" customFormat="1" ht="18" customHeight="1" x14ac:dyDescent="0.25">
      <c r="B4" s="21">
        <v>45575</v>
      </c>
      <c r="C4" s="21"/>
      <c r="D4" s="21">
        <v>45582</v>
      </c>
      <c r="E4" s="22">
        <v>45603</v>
      </c>
      <c r="F4" s="22">
        <v>45729</v>
      </c>
      <c r="G4" s="23">
        <v>45631</v>
      </c>
      <c r="H4" s="23">
        <v>45754</v>
      </c>
      <c r="I4" s="23"/>
      <c r="J4" s="23">
        <v>45638</v>
      </c>
      <c r="K4" s="22">
        <v>45687</v>
      </c>
      <c r="L4" s="22"/>
      <c r="M4" s="22">
        <v>45743</v>
      </c>
      <c r="N4" s="22"/>
      <c r="O4" s="22">
        <v>45694</v>
      </c>
      <c r="P4" s="22"/>
      <c r="Q4" s="22"/>
      <c r="R4" s="22"/>
      <c r="S4" s="22"/>
      <c r="T4" s="22"/>
      <c r="U4" s="22"/>
      <c r="V4" s="50"/>
      <c r="W4" s="50"/>
      <c r="X4" s="54"/>
      <c r="Y4" s="45"/>
      <c r="Z4" s="45"/>
      <c r="AA4" s="45"/>
      <c r="AB4" s="45"/>
      <c r="AC4" s="45"/>
    </row>
    <row r="5" spans="1:29" s="5" customFormat="1" ht="17.399999999999999" customHeight="1" x14ac:dyDescent="0.3">
      <c r="A5" s="4" t="s">
        <v>0</v>
      </c>
      <c r="B5" s="10">
        <v>10</v>
      </c>
      <c r="C5" s="10"/>
      <c r="D5" s="10">
        <v>3</v>
      </c>
      <c r="E5" s="10">
        <v>2</v>
      </c>
      <c r="F5" s="10"/>
      <c r="G5" s="9">
        <v>6</v>
      </c>
      <c r="H5" s="9">
        <v>2</v>
      </c>
      <c r="I5" s="9"/>
      <c r="J5" s="9">
        <v>2</v>
      </c>
      <c r="K5" s="10">
        <v>9</v>
      </c>
      <c r="L5" s="10"/>
      <c r="M5" s="10" t="s">
        <v>31</v>
      </c>
      <c r="N5" s="10"/>
      <c r="O5" s="60"/>
      <c r="P5" s="10"/>
      <c r="Q5" s="10"/>
      <c r="R5" s="10"/>
      <c r="S5" s="10"/>
      <c r="T5" s="10"/>
      <c r="U5" s="10"/>
      <c r="V5" s="13">
        <f>SUM(B5:U5)</f>
        <v>34</v>
      </c>
      <c r="W5" s="13">
        <f>Fautes!O3</f>
        <v>4</v>
      </c>
      <c r="X5" s="14">
        <f>SUMIF(B5:U5,"&gt;=0",$B$18:$U$18)</f>
        <v>7</v>
      </c>
      <c r="Y5" s="11">
        <f t="shared" ref="Y5" si="0">V5/X5</f>
        <v>4.8571428571428568</v>
      </c>
      <c r="Z5" s="11">
        <f t="shared" ref="Z5" si="1">W5/X5</f>
        <v>0.5714285714285714</v>
      </c>
      <c r="AA5" s="19">
        <f>'lancer franc'!M3</f>
        <v>0</v>
      </c>
      <c r="AB5" s="19">
        <f>'lancer franc'!M4</f>
        <v>2</v>
      </c>
      <c r="AC5" s="15">
        <f>AA5/AB5</f>
        <v>0</v>
      </c>
    </row>
    <row r="6" spans="1:29" s="5" customFormat="1" ht="17.399999999999999" x14ac:dyDescent="0.3">
      <c r="A6" s="4" t="s">
        <v>7</v>
      </c>
      <c r="B6" s="10">
        <v>5</v>
      </c>
      <c r="C6" s="10"/>
      <c r="D6" s="10" t="s">
        <v>31</v>
      </c>
      <c r="E6" s="10">
        <v>2</v>
      </c>
      <c r="F6" s="10"/>
      <c r="G6" s="9">
        <v>4</v>
      </c>
      <c r="H6" s="9">
        <v>4</v>
      </c>
      <c r="I6" s="9"/>
      <c r="J6" s="9">
        <v>2</v>
      </c>
      <c r="K6" s="10" t="s">
        <v>31</v>
      </c>
      <c r="L6" s="10"/>
      <c r="M6" s="10">
        <v>8</v>
      </c>
      <c r="N6" s="10"/>
      <c r="O6" s="60"/>
      <c r="P6" s="10"/>
      <c r="Q6" s="10"/>
      <c r="R6" s="10"/>
      <c r="S6" s="10"/>
      <c r="T6" s="10"/>
      <c r="U6" s="10"/>
      <c r="V6" s="13">
        <f>SUM(B6:U6)</f>
        <v>25</v>
      </c>
      <c r="W6" s="13">
        <f>Fautes!O4</f>
        <v>2</v>
      </c>
      <c r="X6" s="14">
        <f>SUMIF(B6:U6,"&gt;=0",$B$18:$U$18)</f>
        <v>6</v>
      </c>
      <c r="Y6" s="11">
        <f t="shared" ref="Y6:Y11" si="2">V6/X6</f>
        <v>4.166666666666667</v>
      </c>
      <c r="Z6" s="11">
        <f t="shared" ref="Z6:Z11" si="3">W6/X6</f>
        <v>0.33333333333333331</v>
      </c>
      <c r="AA6" s="19">
        <f>'lancer franc'!M5</f>
        <v>3</v>
      </c>
      <c r="AB6" s="19">
        <f>'lancer franc'!M6</f>
        <v>6</v>
      </c>
      <c r="AC6" s="15">
        <f>AA6/AB6</f>
        <v>0.5</v>
      </c>
    </row>
    <row r="7" spans="1:29" s="5" customFormat="1" ht="17.399999999999999" x14ac:dyDescent="0.3">
      <c r="A7" s="4" t="s">
        <v>10</v>
      </c>
      <c r="B7" s="10">
        <v>6</v>
      </c>
      <c r="C7" s="10"/>
      <c r="D7" s="10">
        <v>4</v>
      </c>
      <c r="E7" s="10">
        <v>6</v>
      </c>
      <c r="F7" s="10"/>
      <c r="G7" s="9">
        <v>11</v>
      </c>
      <c r="H7" s="9">
        <v>11</v>
      </c>
      <c r="I7" s="9"/>
      <c r="J7" s="9">
        <v>8</v>
      </c>
      <c r="K7" s="10" t="s">
        <v>31</v>
      </c>
      <c r="L7" s="10"/>
      <c r="M7" s="10">
        <v>9</v>
      </c>
      <c r="N7" s="10"/>
      <c r="O7" s="60"/>
      <c r="P7" s="10"/>
      <c r="Q7" s="10"/>
      <c r="R7" s="10"/>
      <c r="S7" s="10"/>
      <c r="T7" s="10"/>
      <c r="U7" s="10"/>
      <c r="V7" s="13">
        <f>SUM(B7:U7)</f>
        <v>55</v>
      </c>
      <c r="W7" s="13">
        <f>Fautes!O5</f>
        <v>11</v>
      </c>
      <c r="X7" s="14">
        <f>SUMIF(B7:U7,"&gt;=0",$B$18:$U$18)</f>
        <v>7</v>
      </c>
      <c r="Y7" s="11">
        <f t="shared" si="2"/>
        <v>7.8571428571428568</v>
      </c>
      <c r="Z7" s="11">
        <f t="shared" si="3"/>
        <v>1.5714285714285714</v>
      </c>
      <c r="AA7" s="19">
        <f>'lancer franc'!M7</f>
        <v>2</v>
      </c>
      <c r="AB7" s="19">
        <f>'lancer franc'!M8</f>
        <v>4</v>
      </c>
      <c r="AC7" s="15">
        <f t="shared" ref="AC7:AC15" si="4">AA7/AB7</f>
        <v>0.5</v>
      </c>
    </row>
    <row r="8" spans="1:29" s="5" customFormat="1" ht="17.399999999999999" x14ac:dyDescent="0.3">
      <c r="A8" s="4" t="s">
        <v>5</v>
      </c>
      <c r="B8" s="10">
        <v>0</v>
      </c>
      <c r="C8" s="10"/>
      <c r="D8" s="10">
        <v>0</v>
      </c>
      <c r="E8" s="10">
        <v>2</v>
      </c>
      <c r="F8" s="10"/>
      <c r="G8" s="9">
        <v>0</v>
      </c>
      <c r="H8" s="9" t="s">
        <v>31</v>
      </c>
      <c r="I8" s="9"/>
      <c r="J8" s="9">
        <v>0</v>
      </c>
      <c r="K8" s="10">
        <v>0</v>
      </c>
      <c r="L8" s="10"/>
      <c r="M8" s="10" t="s">
        <v>31</v>
      </c>
      <c r="N8" s="10"/>
      <c r="O8" s="60"/>
      <c r="P8" s="10"/>
      <c r="Q8" s="10"/>
      <c r="R8" s="10"/>
      <c r="S8" s="10"/>
      <c r="T8" s="10"/>
      <c r="U8" s="10"/>
      <c r="V8" s="13">
        <f>SUM(B8:U8)</f>
        <v>2</v>
      </c>
      <c r="W8" s="13">
        <f>Fautes!O6</f>
        <v>6</v>
      </c>
      <c r="X8" s="14">
        <f>SUMIF(B8:U8,"&gt;=0",$B$18:$U$18)</f>
        <v>6</v>
      </c>
      <c r="Y8" s="11">
        <f t="shared" si="2"/>
        <v>0.33333333333333331</v>
      </c>
      <c r="Z8" s="11">
        <f t="shared" si="3"/>
        <v>1</v>
      </c>
      <c r="AA8" s="19">
        <f>'lancer franc'!M17</f>
        <v>0</v>
      </c>
      <c r="AB8" s="19">
        <f>'lancer franc'!M18</f>
        <v>0</v>
      </c>
      <c r="AC8" s="15" t="e">
        <f t="shared" si="4"/>
        <v>#DIV/0!</v>
      </c>
    </row>
    <row r="9" spans="1:29" s="5" customFormat="1" ht="17.399999999999999" x14ac:dyDescent="0.3">
      <c r="A9" s="4" t="s">
        <v>1</v>
      </c>
      <c r="B9" s="10">
        <v>0</v>
      </c>
      <c r="C9" s="10"/>
      <c r="D9" s="10">
        <v>4</v>
      </c>
      <c r="E9" s="10">
        <v>2</v>
      </c>
      <c r="F9" s="10"/>
      <c r="G9" s="9" t="s">
        <v>31</v>
      </c>
      <c r="H9" s="9">
        <v>0</v>
      </c>
      <c r="I9" s="9"/>
      <c r="J9" s="9">
        <v>4</v>
      </c>
      <c r="K9" s="10">
        <v>4</v>
      </c>
      <c r="L9" s="10"/>
      <c r="M9" s="10">
        <v>2</v>
      </c>
      <c r="N9" s="10"/>
      <c r="O9" s="60"/>
      <c r="P9" s="10"/>
      <c r="Q9" s="10"/>
      <c r="R9" s="10"/>
      <c r="S9" s="10"/>
      <c r="T9" s="10"/>
      <c r="U9" s="10"/>
      <c r="V9" s="13">
        <f>SUM(B9:U9)</f>
        <v>16</v>
      </c>
      <c r="W9" s="13">
        <f>Fautes!O7</f>
        <v>11</v>
      </c>
      <c r="X9" s="14">
        <f>SUMIF(B9:U9,"&gt;=0",$B$18:$U$18)</f>
        <v>7</v>
      </c>
      <c r="Y9" s="11">
        <f t="shared" ref="Y9" si="5">V9/X9</f>
        <v>2.2857142857142856</v>
      </c>
      <c r="Z9" s="11">
        <f t="shared" ref="Z9" si="6">W9/X9</f>
        <v>1.5714285714285714</v>
      </c>
      <c r="AA9" s="19">
        <f>'lancer franc'!M11</f>
        <v>0</v>
      </c>
      <c r="AB9" s="19">
        <f>'lancer franc'!M12</f>
        <v>0</v>
      </c>
      <c r="AC9" s="15" t="e">
        <f t="shared" si="4"/>
        <v>#DIV/0!</v>
      </c>
    </row>
    <row r="10" spans="1:29" s="5" customFormat="1" ht="17.399999999999999" x14ac:dyDescent="0.3">
      <c r="A10" s="4" t="s">
        <v>18</v>
      </c>
      <c r="B10" s="10">
        <v>7</v>
      </c>
      <c r="C10" s="10"/>
      <c r="D10" s="10">
        <v>5</v>
      </c>
      <c r="E10" s="10">
        <v>10</v>
      </c>
      <c r="F10" s="10"/>
      <c r="G10" s="9">
        <v>8</v>
      </c>
      <c r="H10" s="9">
        <v>6</v>
      </c>
      <c r="I10" s="9"/>
      <c r="J10" s="9">
        <v>0</v>
      </c>
      <c r="K10" s="10">
        <v>8</v>
      </c>
      <c r="L10" s="10"/>
      <c r="M10" s="10">
        <v>10</v>
      </c>
      <c r="N10" s="10"/>
      <c r="O10" s="60"/>
      <c r="P10" s="10"/>
      <c r="Q10" s="10"/>
      <c r="R10" s="10"/>
      <c r="S10" s="10"/>
      <c r="T10" s="10"/>
      <c r="U10" s="10"/>
      <c r="V10" s="13">
        <f>SUM(B10:U10)</f>
        <v>54</v>
      </c>
      <c r="W10" s="13">
        <f>Fautes!O8</f>
        <v>10</v>
      </c>
      <c r="X10" s="14">
        <f>SUMIF(B10:U10,"&gt;=0",$B$18:$U$18)</f>
        <v>8</v>
      </c>
      <c r="Y10" s="11">
        <f t="shared" ref="Y10" si="7">V10/X10</f>
        <v>6.75</v>
      </c>
      <c r="Z10" s="11">
        <f t="shared" ref="Z10" si="8">W10/X10</f>
        <v>1.25</v>
      </c>
      <c r="AA10" s="19">
        <f>'lancer franc'!M15</f>
        <v>2</v>
      </c>
      <c r="AB10" s="19">
        <f>'lancer franc'!M15</f>
        <v>2</v>
      </c>
      <c r="AC10" s="15">
        <f t="shared" ref="AC10" si="9">AA10/AB10</f>
        <v>1</v>
      </c>
    </row>
    <row r="11" spans="1:29" s="5" customFormat="1" ht="17.399999999999999" x14ac:dyDescent="0.3">
      <c r="A11" s="4" t="s">
        <v>23</v>
      </c>
      <c r="B11" s="10">
        <v>0</v>
      </c>
      <c r="C11" s="10"/>
      <c r="D11" s="10">
        <v>0</v>
      </c>
      <c r="E11" s="10" t="s">
        <v>31</v>
      </c>
      <c r="F11" s="10"/>
      <c r="G11" s="9" t="s">
        <v>31</v>
      </c>
      <c r="H11" s="9">
        <v>2</v>
      </c>
      <c r="I11" s="9"/>
      <c r="J11" s="9" t="s">
        <v>31</v>
      </c>
      <c r="K11" s="10" t="s">
        <v>31</v>
      </c>
      <c r="L11" s="10"/>
      <c r="M11" s="10" t="s">
        <v>31</v>
      </c>
      <c r="N11" s="10"/>
      <c r="O11" s="60"/>
      <c r="P11" s="10"/>
      <c r="Q11" s="10"/>
      <c r="R11" s="10"/>
      <c r="S11" s="10"/>
      <c r="T11" s="10"/>
      <c r="U11" s="10"/>
      <c r="V11" s="13">
        <f>SUM(B11:U11)</f>
        <v>2</v>
      </c>
      <c r="W11" s="13">
        <f>Fautes!O8</f>
        <v>10</v>
      </c>
      <c r="X11" s="14">
        <f>SUMIF(B11:U11,"&gt;=0",$B$18:$U$18)</f>
        <v>3</v>
      </c>
      <c r="Y11" s="11">
        <f t="shared" si="2"/>
        <v>0.66666666666666663</v>
      </c>
      <c r="Z11" s="11">
        <f t="shared" si="3"/>
        <v>3.3333333333333335</v>
      </c>
      <c r="AA11" s="19">
        <f>'lancer franc'!M19</f>
        <v>0</v>
      </c>
      <c r="AB11" s="19">
        <f>'lancer franc'!M20</f>
        <v>0</v>
      </c>
      <c r="AC11" s="15" t="e">
        <f t="shared" si="4"/>
        <v>#DIV/0!</v>
      </c>
    </row>
    <row r="12" spans="1:29" s="5" customFormat="1" ht="17.399999999999999" x14ac:dyDescent="0.3">
      <c r="A12" s="4" t="s">
        <v>29</v>
      </c>
      <c r="B12" s="10" t="s">
        <v>31</v>
      </c>
      <c r="C12" s="10"/>
      <c r="D12" s="10" t="s">
        <v>31</v>
      </c>
      <c r="E12" s="10">
        <v>13</v>
      </c>
      <c r="F12" s="10"/>
      <c r="G12" s="9">
        <v>12</v>
      </c>
      <c r="H12" s="9" t="s">
        <v>31</v>
      </c>
      <c r="I12" s="9"/>
      <c r="J12" s="9" t="s">
        <v>31</v>
      </c>
      <c r="K12" s="10">
        <v>4</v>
      </c>
      <c r="L12" s="10"/>
      <c r="M12" s="10">
        <v>12</v>
      </c>
      <c r="N12" s="10"/>
      <c r="O12" s="60"/>
      <c r="P12" s="10"/>
      <c r="Q12" s="10"/>
      <c r="R12" s="10"/>
      <c r="S12" s="10"/>
      <c r="T12" s="10"/>
      <c r="U12" s="10"/>
      <c r="V12" s="13">
        <f>SUM(B12:U12)</f>
        <v>41</v>
      </c>
      <c r="W12" s="13">
        <f>Fautes!O9</f>
        <v>1</v>
      </c>
      <c r="X12" s="14">
        <f>SUMIF(B12:U12,"&gt;=0",$B$18:$U$18)</f>
        <v>4</v>
      </c>
      <c r="Y12" s="11">
        <f t="shared" ref="Y12:Y13" si="10">V12/X12</f>
        <v>10.25</v>
      </c>
      <c r="Z12" s="11">
        <f t="shared" ref="Z12:Z13" si="11">W12/X12</f>
        <v>0.25</v>
      </c>
      <c r="AA12" s="19">
        <f>'lancer franc'!M21</f>
        <v>3</v>
      </c>
      <c r="AB12" s="19">
        <f>'lancer franc'!M22</f>
        <v>6</v>
      </c>
      <c r="AC12" s="15">
        <f t="shared" si="4"/>
        <v>0.5</v>
      </c>
    </row>
    <row r="13" spans="1:29" s="5" customFormat="1" ht="17.399999999999999" x14ac:dyDescent="0.3">
      <c r="A13" s="4" t="s">
        <v>30</v>
      </c>
      <c r="B13" s="10" t="s">
        <v>31</v>
      </c>
      <c r="C13" s="10"/>
      <c r="D13" s="10" t="s">
        <v>31</v>
      </c>
      <c r="E13" s="10">
        <v>10</v>
      </c>
      <c r="F13" s="10"/>
      <c r="G13" s="9" t="s">
        <v>31</v>
      </c>
      <c r="H13" s="9" t="s">
        <v>31</v>
      </c>
      <c r="I13" s="9"/>
      <c r="J13" s="9" t="s">
        <v>31</v>
      </c>
      <c r="K13" s="10">
        <v>14</v>
      </c>
      <c r="L13" s="10"/>
      <c r="M13" s="10" t="s">
        <v>31</v>
      </c>
      <c r="N13" s="10"/>
      <c r="O13" s="60"/>
      <c r="P13" s="10"/>
      <c r="Q13" s="10"/>
      <c r="R13" s="10"/>
      <c r="S13" s="10"/>
      <c r="T13" s="10"/>
      <c r="U13" s="10"/>
      <c r="V13" s="13">
        <f>SUM(B13:U13)</f>
        <v>24</v>
      </c>
      <c r="W13" s="13">
        <f>Fautes!O10</f>
        <v>5</v>
      </c>
      <c r="X13" s="14">
        <f>SUMIF(B13:U13,"&gt;=0",$B$18:$U$18)</f>
        <v>2</v>
      </c>
      <c r="Y13" s="11">
        <f t="shared" si="10"/>
        <v>12</v>
      </c>
      <c r="Z13" s="11">
        <f t="shared" si="11"/>
        <v>2.5</v>
      </c>
      <c r="AA13" s="19">
        <f>'lancer franc'!M23</f>
        <v>2</v>
      </c>
      <c r="AB13" s="19">
        <f>'lancer franc'!M24</f>
        <v>4</v>
      </c>
      <c r="AC13" s="15">
        <f t="shared" si="4"/>
        <v>0.5</v>
      </c>
    </row>
    <row r="14" spans="1:29" s="5" customFormat="1" ht="17.399999999999999" x14ac:dyDescent="0.3">
      <c r="A14" s="4" t="s">
        <v>36</v>
      </c>
      <c r="B14" s="10" t="s">
        <v>31</v>
      </c>
      <c r="C14" s="10"/>
      <c r="D14" s="10" t="s">
        <v>31</v>
      </c>
      <c r="E14" s="10" t="s">
        <v>31</v>
      </c>
      <c r="F14" s="10"/>
      <c r="G14" s="9">
        <v>4</v>
      </c>
      <c r="H14" s="9" t="s">
        <v>31</v>
      </c>
      <c r="I14" s="9"/>
      <c r="J14" s="9">
        <v>0</v>
      </c>
      <c r="K14" s="10">
        <v>0</v>
      </c>
      <c r="L14" s="10"/>
      <c r="M14" s="10">
        <v>0</v>
      </c>
      <c r="N14" s="10"/>
      <c r="O14" s="60"/>
      <c r="P14" s="10"/>
      <c r="Q14" s="10"/>
      <c r="R14" s="10"/>
      <c r="S14" s="10"/>
      <c r="T14" s="10"/>
      <c r="U14" s="10"/>
      <c r="V14" s="13">
        <f>SUM(B14:U14)</f>
        <v>4</v>
      </c>
      <c r="W14" s="13">
        <f>Fautes!O11</f>
        <v>3</v>
      </c>
      <c r="X14" s="14">
        <f>SUMIF(B14:U14,"&gt;=0",$B$18:$U$18)</f>
        <v>4</v>
      </c>
      <c r="Y14" s="11">
        <f t="shared" ref="Y14" si="12">V14/X14</f>
        <v>1</v>
      </c>
      <c r="Z14" s="11">
        <f t="shared" ref="Z14" si="13">W14/X14</f>
        <v>0.75</v>
      </c>
      <c r="AA14" s="19">
        <f>'lancer franc'!M25</f>
        <v>0</v>
      </c>
      <c r="AB14" s="19">
        <f>'lancer franc'!M26</f>
        <v>0</v>
      </c>
      <c r="AC14" s="15" t="e">
        <f t="shared" si="4"/>
        <v>#DIV/0!</v>
      </c>
    </row>
    <row r="15" spans="1:29" s="8" customFormat="1" ht="17.399999999999999" x14ac:dyDescent="0.3">
      <c r="A15" s="7" t="s">
        <v>2</v>
      </c>
      <c r="B15" s="36" t="s">
        <v>26</v>
      </c>
      <c r="C15" s="16"/>
      <c r="D15" s="37" t="s">
        <v>33</v>
      </c>
      <c r="E15" s="36" t="s">
        <v>32</v>
      </c>
      <c r="F15" s="39"/>
      <c r="G15" s="36" t="s">
        <v>44</v>
      </c>
      <c r="H15" s="59" t="s">
        <v>45</v>
      </c>
      <c r="I15" s="16"/>
      <c r="J15" s="39" t="s">
        <v>37</v>
      </c>
      <c r="K15" s="36" t="s">
        <v>41</v>
      </c>
      <c r="L15" s="16"/>
      <c r="M15" s="36" t="s">
        <v>50</v>
      </c>
      <c r="N15" s="16"/>
      <c r="O15" s="36" t="s">
        <v>51</v>
      </c>
      <c r="P15" s="16"/>
      <c r="Q15" s="16"/>
      <c r="R15" s="16"/>
      <c r="S15" s="16"/>
      <c r="T15" s="16"/>
      <c r="U15" s="16"/>
      <c r="V15" s="13">
        <f>SUM(V5:V11)</f>
        <v>188</v>
      </c>
      <c r="W15" s="13">
        <f>SUM(W5:W11)</f>
        <v>54</v>
      </c>
      <c r="X15" s="14">
        <f>SUM(B18:U18)</f>
        <v>8</v>
      </c>
      <c r="Y15" s="11">
        <f t="shared" ref="Y15" si="14">V15/X15</f>
        <v>23.5</v>
      </c>
      <c r="Z15" s="11">
        <f>W15/X15</f>
        <v>6.75</v>
      </c>
      <c r="AA15" s="19">
        <f>SUM(AA5:AA11)</f>
        <v>7</v>
      </c>
      <c r="AB15" s="19">
        <f>SUM(AB5:AB11)</f>
        <v>14</v>
      </c>
      <c r="AC15" s="15">
        <f t="shared" si="4"/>
        <v>0.5</v>
      </c>
    </row>
    <row r="17" spans="2:21" x14ac:dyDescent="0.25"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1" x14ac:dyDescent="0.25">
      <c r="B18" s="1">
        <v>1</v>
      </c>
      <c r="D18" s="1">
        <v>1</v>
      </c>
      <c r="E18" s="1">
        <v>1</v>
      </c>
      <c r="G18" s="1">
        <v>1</v>
      </c>
      <c r="H18" s="1">
        <v>1</v>
      </c>
      <c r="I18" s="1"/>
      <c r="J18" s="1">
        <v>1</v>
      </c>
      <c r="K18" s="1">
        <v>1</v>
      </c>
      <c r="L18" s="1"/>
      <c r="M18" s="1">
        <v>1</v>
      </c>
      <c r="N18" s="1"/>
      <c r="O18" s="1"/>
      <c r="P18" s="1"/>
      <c r="Q18" s="1"/>
      <c r="R18" s="1"/>
      <c r="S18" s="1"/>
      <c r="T18" s="12"/>
      <c r="U18" s="12"/>
    </row>
  </sheetData>
  <mergeCells count="17">
    <mergeCell ref="K2:L2"/>
    <mergeCell ref="Q2:R2"/>
    <mergeCell ref="AA2:AA4"/>
    <mergeCell ref="AB2:AB4"/>
    <mergeCell ref="AC2:AC4"/>
    <mergeCell ref="B1:AC1"/>
    <mergeCell ref="Z2:Z4"/>
    <mergeCell ref="W2:W4"/>
    <mergeCell ref="Y2:Y4"/>
    <mergeCell ref="V2:V4"/>
    <mergeCell ref="B2:C2"/>
    <mergeCell ref="E2:F2"/>
    <mergeCell ref="G2:H2"/>
    <mergeCell ref="X2:X4"/>
    <mergeCell ref="I2:J2"/>
    <mergeCell ref="O2:P2"/>
    <mergeCell ref="M2:N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5" sqref="G15"/>
    </sheetView>
  </sheetViews>
  <sheetFormatPr baseColWidth="10" defaultRowHeight="13.2" x14ac:dyDescent="0.25"/>
  <cols>
    <col min="1" max="1" width="12.88671875" customWidth="1"/>
    <col min="2" max="12" width="15.6640625" style="12" customWidth="1"/>
    <col min="13" max="13" width="11.5546875" style="12"/>
  </cols>
  <sheetData>
    <row r="1" spans="1:13" ht="24.9" customHeight="1" x14ac:dyDescent="0.25">
      <c r="A1" s="17" t="s">
        <v>12</v>
      </c>
      <c r="B1" s="25">
        <v>45575</v>
      </c>
      <c r="C1" s="25">
        <v>45582</v>
      </c>
      <c r="D1" s="25">
        <v>45603</v>
      </c>
      <c r="E1" s="25">
        <v>45631</v>
      </c>
      <c r="F1" s="25">
        <v>45638</v>
      </c>
      <c r="G1" s="25">
        <v>45687</v>
      </c>
      <c r="H1" s="25"/>
      <c r="I1" s="25"/>
      <c r="J1" s="25"/>
      <c r="K1" s="32"/>
      <c r="L1" s="32"/>
    </row>
    <row r="2" spans="1:13" ht="24.9" customHeight="1" x14ac:dyDescent="0.25">
      <c r="A2" s="17" t="s">
        <v>13</v>
      </c>
      <c r="B2" s="35" t="s">
        <v>25</v>
      </c>
      <c r="C2" s="26" t="s">
        <v>27</v>
      </c>
      <c r="D2" s="26" t="s">
        <v>28</v>
      </c>
      <c r="E2" s="26" t="s">
        <v>38</v>
      </c>
      <c r="F2" s="26" t="s">
        <v>35</v>
      </c>
      <c r="G2" s="40" t="s">
        <v>43</v>
      </c>
      <c r="H2" s="35"/>
      <c r="I2" s="26"/>
      <c r="J2" s="26"/>
      <c r="K2" s="26"/>
      <c r="L2" s="26"/>
      <c r="M2" s="31" t="s">
        <v>19</v>
      </c>
    </row>
    <row r="3" spans="1:13" ht="24.9" customHeight="1" x14ac:dyDescent="0.25">
      <c r="A3" s="56" t="s">
        <v>0</v>
      </c>
      <c r="B3" s="27"/>
      <c r="C3" s="27"/>
      <c r="D3" s="27"/>
      <c r="E3" s="27">
        <v>0</v>
      </c>
      <c r="F3" s="27"/>
      <c r="G3" s="28"/>
      <c r="H3" s="28"/>
      <c r="I3" s="28"/>
      <c r="J3" s="27"/>
      <c r="K3" s="27"/>
      <c r="L3" s="27"/>
      <c r="M3" s="31">
        <f t="shared" ref="M3:M24" si="0">SUM(B3:L3)</f>
        <v>0</v>
      </c>
    </row>
    <row r="4" spans="1:13" ht="24.9" customHeight="1" x14ac:dyDescent="0.25">
      <c r="A4" s="56"/>
      <c r="B4" s="29"/>
      <c r="C4" s="29"/>
      <c r="D4" s="29"/>
      <c r="E4" s="29">
        <v>2</v>
      </c>
      <c r="F4" s="29"/>
      <c r="G4" s="30"/>
      <c r="H4" s="30"/>
      <c r="I4" s="30"/>
      <c r="J4" s="29"/>
      <c r="K4" s="29"/>
      <c r="L4" s="29"/>
      <c r="M4" s="31">
        <f t="shared" si="0"/>
        <v>2</v>
      </c>
    </row>
    <row r="5" spans="1:13" ht="24.9" customHeight="1" x14ac:dyDescent="0.25">
      <c r="A5" s="56" t="s">
        <v>7</v>
      </c>
      <c r="B5" s="27">
        <v>3</v>
      </c>
      <c r="C5" s="27"/>
      <c r="D5" s="27">
        <v>0</v>
      </c>
      <c r="E5" s="27"/>
      <c r="F5" s="27"/>
      <c r="G5" s="28"/>
      <c r="H5" s="28"/>
      <c r="I5" s="28"/>
      <c r="J5" s="27"/>
      <c r="K5" s="27"/>
      <c r="L5" s="27"/>
      <c r="M5" s="31">
        <f t="shared" si="0"/>
        <v>3</v>
      </c>
    </row>
    <row r="6" spans="1:13" ht="24.9" customHeight="1" x14ac:dyDescent="0.25">
      <c r="A6" s="56"/>
      <c r="B6" s="29">
        <v>4</v>
      </c>
      <c r="C6" s="29"/>
      <c r="D6" s="29">
        <v>2</v>
      </c>
      <c r="E6" s="29"/>
      <c r="F6" s="29"/>
      <c r="G6" s="30"/>
      <c r="H6" s="30"/>
      <c r="I6" s="30"/>
      <c r="J6" s="29"/>
      <c r="K6" s="29"/>
      <c r="L6" s="29"/>
      <c r="M6" s="31">
        <f t="shared" si="0"/>
        <v>6</v>
      </c>
    </row>
    <row r="7" spans="1:13" ht="24.9" customHeight="1" x14ac:dyDescent="0.25">
      <c r="A7" s="56" t="s">
        <v>10</v>
      </c>
      <c r="B7" s="27"/>
      <c r="C7" s="27"/>
      <c r="D7" s="27"/>
      <c r="E7" s="27">
        <v>1</v>
      </c>
      <c r="F7" s="27">
        <v>1</v>
      </c>
      <c r="G7" s="28"/>
      <c r="H7" s="28"/>
      <c r="I7" s="28"/>
      <c r="J7" s="27"/>
      <c r="K7" s="27"/>
      <c r="L7" s="27"/>
      <c r="M7" s="31">
        <f t="shared" si="0"/>
        <v>2</v>
      </c>
    </row>
    <row r="8" spans="1:13" ht="24.9" customHeight="1" x14ac:dyDescent="0.25">
      <c r="A8" s="56"/>
      <c r="B8" s="29"/>
      <c r="C8" s="29"/>
      <c r="D8" s="29"/>
      <c r="E8" s="29">
        <v>2</v>
      </c>
      <c r="F8" s="29">
        <v>2</v>
      </c>
      <c r="G8" s="30"/>
      <c r="H8" s="30"/>
      <c r="I8" s="30"/>
      <c r="J8" s="29"/>
      <c r="K8" s="29"/>
      <c r="L8" s="29"/>
      <c r="M8" s="31">
        <f t="shared" si="0"/>
        <v>4</v>
      </c>
    </row>
    <row r="9" spans="1:13" ht="24.9" hidden="1" customHeight="1" x14ac:dyDescent="0.25">
      <c r="A9" s="56" t="s">
        <v>5</v>
      </c>
      <c r="B9" s="27"/>
      <c r="C9" s="27"/>
      <c r="D9" s="27"/>
      <c r="E9" s="27"/>
      <c r="F9" s="27"/>
      <c r="G9" s="28"/>
      <c r="H9" s="28"/>
      <c r="I9" s="28"/>
      <c r="J9" s="27"/>
      <c r="K9" s="27"/>
      <c r="L9" s="27"/>
      <c r="M9" s="31">
        <f t="shared" si="0"/>
        <v>0</v>
      </c>
    </row>
    <row r="10" spans="1:13" ht="24.9" hidden="1" customHeight="1" x14ac:dyDescent="0.25">
      <c r="A10" s="56"/>
      <c r="B10" s="29"/>
      <c r="C10" s="29"/>
      <c r="D10" s="29"/>
      <c r="E10" s="29"/>
      <c r="F10" s="29"/>
      <c r="G10" s="30"/>
      <c r="H10" s="30"/>
      <c r="I10" s="30"/>
      <c r="J10" s="29"/>
      <c r="K10" s="29"/>
      <c r="L10" s="29"/>
      <c r="M10" s="31">
        <f t="shared" si="0"/>
        <v>0</v>
      </c>
    </row>
    <row r="11" spans="1:13" ht="24.9" customHeight="1" x14ac:dyDescent="0.25">
      <c r="A11" s="56" t="s">
        <v>1</v>
      </c>
      <c r="B11" s="27"/>
      <c r="C11" s="27"/>
      <c r="D11" s="27"/>
      <c r="E11" s="27"/>
      <c r="F11" s="27"/>
      <c r="G11" s="28"/>
      <c r="H11" s="28"/>
      <c r="I11" s="28"/>
      <c r="J11" s="27"/>
      <c r="K11" s="27"/>
      <c r="L11" s="27"/>
      <c r="M11" s="31">
        <f t="shared" si="0"/>
        <v>0</v>
      </c>
    </row>
    <row r="12" spans="1:13" ht="24.9" customHeight="1" x14ac:dyDescent="0.25">
      <c r="A12" s="56"/>
      <c r="B12" s="29"/>
      <c r="C12" s="29"/>
      <c r="D12" s="29"/>
      <c r="E12" s="29"/>
      <c r="F12" s="29"/>
      <c r="G12" s="30"/>
      <c r="H12" s="30"/>
      <c r="I12" s="30"/>
      <c r="J12" s="29"/>
      <c r="K12" s="29"/>
      <c r="L12" s="29"/>
      <c r="M12" s="31">
        <f t="shared" si="0"/>
        <v>0</v>
      </c>
    </row>
    <row r="13" spans="1:13" ht="24.9" hidden="1" customHeight="1" x14ac:dyDescent="0.25">
      <c r="A13" s="56" t="s">
        <v>14</v>
      </c>
      <c r="B13" s="27"/>
      <c r="C13" s="27"/>
      <c r="D13" s="27"/>
      <c r="E13" s="27"/>
      <c r="F13" s="27"/>
      <c r="G13" s="28"/>
      <c r="H13" s="28"/>
      <c r="I13" s="28"/>
      <c r="J13" s="27"/>
      <c r="K13" s="27"/>
      <c r="L13" s="27"/>
      <c r="M13" s="31">
        <f t="shared" si="0"/>
        <v>0</v>
      </c>
    </row>
    <row r="14" spans="1:13" ht="24.9" hidden="1" customHeight="1" x14ac:dyDescent="0.25">
      <c r="A14" s="56"/>
      <c r="B14" s="29"/>
      <c r="C14" s="29"/>
      <c r="D14" s="29"/>
      <c r="E14" s="29"/>
      <c r="F14" s="29"/>
      <c r="G14" s="30"/>
      <c r="H14" s="30"/>
      <c r="I14" s="30"/>
      <c r="J14" s="29"/>
      <c r="K14" s="29"/>
      <c r="L14" s="29"/>
      <c r="M14" s="31">
        <f t="shared" si="0"/>
        <v>0</v>
      </c>
    </row>
    <row r="15" spans="1:13" ht="24.9" customHeight="1" x14ac:dyDescent="0.25">
      <c r="A15" s="56" t="s">
        <v>18</v>
      </c>
      <c r="B15" s="27">
        <f>2</f>
        <v>2</v>
      </c>
      <c r="C15" s="27"/>
      <c r="D15" s="27"/>
      <c r="E15" s="27"/>
      <c r="F15" s="27"/>
      <c r="G15" s="28"/>
      <c r="H15" s="28"/>
      <c r="I15" s="28"/>
      <c r="J15" s="27"/>
      <c r="K15" s="27"/>
      <c r="L15" s="27"/>
      <c r="M15" s="31">
        <f t="shared" si="0"/>
        <v>2</v>
      </c>
    </row>
    <row r="16" spans="1:13" ht="24.9" customHeight="1" x14ac:dyDescent="0.25">
      <c r="A16" s="56"/>
      <c r="B16" s="29">
        <f>2</f>
        <v>2</v>
      </c>
      <c r="C16" s="29"/>
      <c r="D16" s="29"/>
      <c r="E16" s="29"/>
      <c r="F16" s="29"/>
      <c r="G16" s="30"/>
      <c r="H16" s="30"/>
      <c r="I16" s="30"/>
      <c r="J16" s="29"/>
      <c r="K16" s="29"/>
      <c r="L16" s="29"/>
      <c r="M16" s="31">
        <f t="shared" si="0"/>
        <v>2</v>
      </c>
    </row>
    <row r="17" spans="1:13" ht="24.9" customHeight="1" x14ac:dyDescent="0.25">
      <c r="A17" s="57" t="s">
        <v>20</v>
      </c>
      <c r="B17" s="27"/>
      <c r="C17" s="27"/>
      <c r="D17" s="27"/>
      <c r="E17" s="27"/>
      <c r="F17" s="27"/>
      <c r="G17" s="28"/>
      <c r="H17" s="28"/>
      <c r="I17" s="28"/>
      <c r="J17" s="27"/>
      <c r="K17" s="27"/>
      <c r="L17" s="27"/>
      <c r="M17" s="31">
        <f t="shared" si="0"/>
        <v>0</v>
      </c>
    </row>
    <row r="18" spans="1:13" ht="24.9" customHeight="1" x14ac:dyDescent="0.25">
      <c r="A18" s="58"/>
      <c r="B18" s="29"/>
      <c r="C18" s="29"/>
      <c r="D18" s="29"/>
      <c r="E18" s="29"/>
      <c r="F18" s="29"/>
      <c r="G18" s="30"/>
      <c r="H18" s="30"/>
      <c r="I18" s="30"/>
      <c r="J18" s="29"/>
      <c r="K18" s="29"/>
      <c r="L18" s="29"/>
      <c r="M18" s="31">
        <f t="shared" si="0"/>
        <v>0</v>
      </c>
    </row>
    <row r="19" spans="1:13" ht="24.9" customHeight="1" x14ac:dyDescent="0.25">
      <c r="A19" s="56" t="s">
        <v>23</v>
      </c>
      <c r="B19" s="27"/>
      <c r="C19" s="27"/>
      <c r="D19" s="27"/>
      <c r="E19" s="27"/>
      <c r="F19" s="27"/>
      <c r="G19" s="28"/>
      <c r="H19" s="28"/>
      <c r="I19" s="28"/>
      <c r="J19" s="27"/>
      <c r="K19" s="27"/>
      <c r="L19" s="27"/>
      <c r="M19" s="31">
        <f t="shared" si="0"/>
        <v>0</v>
      </c>
    </row>
    <row r="20" spans="1:13" ht="24.9" customHeight="1" x14ac:dyDescent="0.25">
      <c r="A20" s="56"/>
      <c r="B20" s="29"/>
      <c r="C20" s="29"/>
      <c r="D20" s="29"/>
      <c r="E20" s="29"/>
      <c r="F20" s="29"/>
      <c r="G20" s="30"/>
      <c r="H20" s="30"/>
      <c r="I20" s="30"/>
      <c r="J20" s="29"/>
      <c r="K20" s="29"/>
      <c r="L20" s="29"/>
      <c r="M20" s="31">
        <f t="shared" si="0"/>
        <v>0</v>
      </c>
    </row>
    <row r="21" spans="1:13" x14ac:dyDescent="0.25">
      <c r="A21" s="56" t="s">
        <v>29</v>
      </c>
      <c r="B21" s="27"/>
      <c r="C21" s="27"/>
      <c r="D21" s="27">
        <v>1</v>
      </c>
      <c r="E21" s="27">
        <v>2</v>
      </c>
      <c r="F21" s="27"/>
      <c r="G21" s="28"/>
      <c r="H21" s="28"/>
      <c r="I21" s="28"/>
      <c r="J21" s="27"/>
      <c r="K21" s="27"/>
      <c r="L21" s="27"/>
      <c r="M21" s="31">
        <f t="shared" si="0"/>
        <v>3</v>
      </c>
    </row>
    <row r="22" spans="1:13" x14ac:dyDescent="0.25">
      <c r="A22" s="56"/>
      <c r="B22" s="29"/>
      <c r="C22" s="29"/>
      <c r="D22" s="29">
        <v>4</v>
      </c>
      <c r="E22" s="29">
        <v>2</v>
      </c>
      <c r="F22" s="29"/>
      <c r="G22" s="30"/>
      <c r="H22" s="30"/>
      <c r="I22" s="30"/>
      <c r="J22" s="29"/>
      <c r="K22" s="29"/>
      <c r="L22" s="29"/>
      <c r="M22" s="31">
        <f t="shared" si="0"/>
        <v>6</v>
      </c>
    </row>
    <row r="23" spans="1:13" x14ac:dyDescent="0.25">
      <c r="A23" s="56" t="s">
        <v>30</v>
      </c>
      <c r="B23" s="27"/>
      <c r="C23" s="27"/>
      <c r="D23" s="27">
        <v>2</v>
      </c>
      <c r="E23" s="27"/>
      <c r="F23" s="27"/>
      <c r="G23" s="28"/>
      <c r="H23" s="28"/>
      <c r="I23" s="28"/>
      <c r="J23" s="27"/>
      <c r="K23" s="27"/>
      <c r="L23" s="27"/>
      <c r="M23" s="31">
        <f t="shared" si="0"/>
        <v>2</v>
      </c>
    </row>
    <row r="24" spans="1:13" x14ac:dyDescent="0.25">
      <c r="A24" s="56"/>
      <c r="B24" s="29"/>
      <c r="C24" s="29"/>
      <c r="D24" s="29">
        <v>4</v>
      </c>
      <c r="E24" s="29"/>
      <c r="F24" s="29"/>
      <c r="G24" s="30"/>
      <c r="H24" s="30"/>
      <c r="I24" s="30"/>
      <c r="J24" s="29"/>
      <c r="K24" s="29"/>
      <c r="L24" s="29"/>
      <c r="M24" s="31">
        <f t="shared" si="0"/>
        <v>4</v>
      </c>
    </row>
    <row r="25" spans="1:13" x14ac:dyDescent="0.25">
      <c r="A25" s="56" t="s">
        <v>36</v>
      </c>
      <c r="B25" s="27"/>
      <c r="C25" s="27"/>
      <c r="D25" s="27"/>
      <c r="E25" s="27"/>
      <c r="F25" s="27"/>
      <c r="G25" s="28"/>
      <c r="H25" s="28"/>
      <c r="I25" s="28"/>
      <c r="J25" s="27"/>
      <c r="K25" s="27"/>
      <c r="L25" s="27"/>
      <c r="M25" s="31">
        <f t="shared" ref="M25:M26" si="1">SUM(B25:L25)</f>
        <v>0</v>
      </c>
    </row>
    <row r="26" spans="1:13" x14ac:dyDescent="0.25">
      <c r="A26" s="56"/>
      <c r="B26" s="29"/>
      <c r="C26" s="29"/>
      <c r="D26" s="29"/>
      <c r="E26" s="29"/>
      <c r="F26" s="29"/>
      <c r="G26" s="30"/>
      <c r="H26" s="30"/>
      <c r="I26" s="30"/>
      <c r="J26" s="29"/>
      <c r="K26" s="29"/>
      <c r="L26" s="29"/>
      <c r="M26" s="31">
        <f t="shared" si="1"/>
        <v>0</v>
      </c>
    </row>
  </sheetData>
  <mergeCells count="12">
    <mergeCell ref="A25:A26"/>
    <mergeCell ref="A13:A14"/>
    <mergeCell ref="A3:A4"/>
    <mergeCell ref="A5:A6"/>
    <mergeCell ref="A7:A8"/>
    <mergeCell ref="A9:A10"/>
    <mergeCell ref="A11:A12"/>
    <mergeCell ref="A21:A22"/>
    <mergeCell ref="A23:A24"/>
    <mergeCell ref="A17:A18"/>
    <mergeCell ref="A19:A20"/>
    <mergeCell ref="A15:A16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B3860-09F1-4C13-8827-5EAE280E967E}">
  <sheetPr>
    <pageSetUpPr fitToPage="1"/>
  </sheetPr>
  <dimension ref="A1:O12"/>
  <sheetViews>
    <sheetView workbookViewId="0">
      <selection activeCell="I13" sqref="I13"/>
    </sheetView>
  </sheetViews>
  <sheetFormatPr baseColWidth="10" defaultRowHeight="13.2" x14ac:dyDescent="0.25"/>
  <cols>
    <col min="1" max="1" width="12.88671875" customWidth="1"/>
    <col min="2" max="2" width="12.109375" style="12" bestFit="1" customWidth="1"/>
    <col min="3" max="3" width="11.109375" style="12" bestFit="1" customWidth="1"/>
    <col min="4" max="4" width="11.6640625" style="12" bestFit="1" customWidth="1"/>
    <col min="5" max="5" width="10.33203125" style="12" bestFit="1" customWidth="1"/>
    <col min="6" max="6" width="9.33203125" style="12" bestFit="1" customWidth="1"/>
    <col min="7" max="7" width="11.77734375" style="12" bestFit="1" customWidth="1"/>
    <col min="8" max="8" width="11.5546875" style="12" bestFit="1" customWidth="1"/>
    <col min="9" max="9" width="8.44140625" style="12" bestFit="1" customWidth="1"/>
    <col min="10" max="10" width="9" style="12" bestFit="1" customWidth="1"/>
    <col min="11" max="11" width="9.33203125" style="12" bestFit="1" customWidth="1"/>
    <col min="12" max="12" width="9.5546875" style="12" bestFit="1" customWidth="1"/>
    <col min="13" max="13" width="9.5546875" style="12" customWidth="1"/>
    <col min="14" max="14" width="15.6640625" style="12" customWidth="1"/>
    <col min="15" max="15" width="11.5546875" style="12"/>
  </cols>
  <sheetData>
    <row r="1" spans="1:15" ht="24.9" customHeight="1" x14ac:dyDescent="0.25">
      <c r="A1" s="17" t="s">
        <v>12</v>
      </c>
      <c r="B1" s="25">
        <v>45575</v>
      </c>
      <c r="C1" s="25"/>
      <c r="D1" s="25">
        <v>45603</v>
      </c>
      <c r="E1" s="25">
        <v>45631</v>
      </c>
      <c r="F1" s="25">
        <v>45638</v>
      </c>
      <c r="G1" s="25">
        <v>45687</v>
      </c>
      <c r="H1" s="25">
        <v>45754</v>
      </c>
      <c r="I1" s="25">
        <v>45743</v>
      </c>
      <c r="J1" s="25"/>
      <c r="K1" s="25"/>
      <c r="L1" s="25"/>
      <c r="M1" s="25"/>
      <c r="N1" s="25"/>
    </row>
    <row r="2" spans="1:15" ht="24.9" customHeight="1" x14ac:dyDescent="0.25">
      <c r="A2" s="17" t="s">
        <v>13</v>
      </c>
      <c r="B2" s="35" t="s">
        <v>25</v>
      </c>
      <c r="C2" s="26"/>
      <c r="D2" s="26" t="s">
        <v>28</v>
      </c>
      <c r="E2" s="26" t="s">
        <v>34</v>
      </c>
      <c r="F2" s="26" t="s">
        <v>35</v>
      </c>
      <c r="G2" s="26" t="s">
        <v>42</v>
      </c>
      <c r="H2" s="26" t="s">
        <v>46</v>
      </c>
      <c r="I2" s="26" t="s">
        <v>47</v>
      </c>
      <c r="J2" s="26"/>
      <c r="K2" s="35"/>
      <c r="L2" s="26"/>
      <c r="M2" s="26"/>
      <c r="N2" s="26"/>
      <c r="O2" s="31" t="s">
        <v>19</v>
      </c>
    </row>
    <row r="3" spans="1:15" ht="24.9" customHeight="1" x14ac:dyDescent="0.25">
      <c r="A3" s="24" t="s">
        <v>0</v>
      </c>
      <c r="B3" s="27">
        <v>1</v>
      </c>
      <c r="C3" s="27"/>
      <c r="D3" s="27"/>
      <c r="E3" s="27"/>
      <c r="F3" s="27"/>
      <c r="G3" s="27">
        <v>3</v>
      </c>
      <c r="H3" s="27"/>
      <c r="I3" s="27"/>
      <c r="J3" s="28"/>
      <c r="K3" s="27"/>
      <c r="L3" s="27"/>
      <c r="M3" s="27"/>
      <c r="N3" s="27"/>
      <c r="O3" s="31">
        <f>SUM(B3:N3)</f>
        <v>4</v>
      </c>
    </row>
    <row r="4" spans="1:15" ht="24.9" customHeight="1" x14ac:dyDescent="0.25">
      <c r="A4" s="24" t="s">
        <v>7</v>
      </c>
      <c r="B4" s="27">
        <v>0</v>
      </c>
      <c r="C4" s="27"/>
      <c r="D4" s="27"/>
      <c r="E4" s="27"/>
      <c r="F4" s="27">
        <v>2</v>
      </c>
      <c r="G4" s="27"/>
      <c r="H4" s="27"/>
      <c r="I4" s="27"/>
      <c r="J4" s="28"/>
      <c r="K4" s="27"/>
      <c r="L4" s="27"/>
      <c r="M4" s="27"/>
      <c r="N4" s="27"/>
      <c r="O4" s="31">
        <f>SUM(B4:N4)</f>
        <v>2</v>
      </c>
    </row>
    <row r="5" spans="1:15" ht="24.9" customHeight="1" x14ac:dyDescent="0.25">
      <c r="A5" s="24" t="s">
        <v>10</v>
      </c>
      <c r="B5" s="27">
        <v>2</v>
      </c>
      <c r="C5" s="27"/>
      <c r="D5" s="27"/>
      <c r="E5" s="27">
        <v>1</v>
      </c>
      <c r="F5" s="27">
        <v>4</v>
      </c>
      <c r="G5" s="27"/>
      <c r="H5" s="27">
        <v>3</v>
      </c>
      <c r="I5" s="27">
        <v>1</v>
      </c>
      <c r="J5" s="28"/>
      <c r="K5" s="27"/>
      <c r="L5" s="27"/>
      <c r="M5" s="27"/>
      <c r="N5" s="27"/>
      <c r="O5" s="31">
        <f t="shared" ref="O5:O8" si="0">SUM(B5:N5)</f>
        <v>11</v>
      </c>
    </row>
    <row r="6" spans="1:15" ht="24.9" customHeight="1" x14ac:dyDescent="0.25">
      <c r="A6" s="24" t="s">
        <v>5</v>
      </c>
      <c r="B6" s="27">
        <v>2</v>
      </c>
      <c r="C6" s="27"/>
      <c r="D6" s="27"/>
      <c r="E6" s="27">
        <v>1</v>
      </c>
      <c r="F6" s="27">
        <v>1</v>
      </c>
      <c r="G6" s="27">
        <v>2</v>
      </c>
      <c r="H6" s="27"/>
      <c r="I6" s="27"/>
      <c r="J6" s="28"/>
      <c r="K6" s="27"/>
      <c r="L6" s="27"/>
      <c r="M6" s="27"/>
      <c r="N6" s="27"/>
      <c r="O6" s="31">
        <f t="shared" si="0"/>
        <v>6</v>
      </c>
    </row>
    <row r="7" spans="1:15" ht="24.9" customHeight="1" x14ac:dyDescent="0.25">
      <c r="A7" s="24" t="s">
        <v>1</v>
      </c>
      <c r="B7" s="27">
        <v>2</v>
      </c>
      <c r="C7" s="27"/>
      <c r="D7" s="27">
        <v>2</v>
      </c>
      <c r="E7" s="27"/>
      <c r="F7" s="27">
        <v>2</v>
      </c>
      <c r="G7" s="27">
        <v>0</v>
      </c>
      <c r="H7" s="27">
        <v>2</v>
      </c>
      <c r="I7" s="27">
        <v>3</v>
      </c>
      <c r="J7" s="28"/>
      <c r="K7" s="27"/>
      <c r="L7" s="27"/>
      <c r="M7" s="27"/>
      <c r="N7" s="27"/>
      <c r="O7" s="31">
        <f t="shared" si="0"/>
        <v>11</v>
      </c>
    </row>
    <row r="8" spans="1:15" ht="24.9" customHeight="1" x14ac:dyDescent="0.25">
      <c r="A8" s="24" t="s">
        <v>18</v>
      </c>
      <c r="B8" s="27">
        <v>1</v>
      </c>
      <c r="C8" s="27"/>
      <c r="D8" s="27">
        <v>2</v>
      </c>
      <c r="E8" s="27"/>
      <c r="F8" s="27">
        <v>4</v>
      </c>
      <c r="G8" s="27">
        <v>1</v>
      </c>
      <c r="H8" s="27"/>
      <c r="I8" s="27">
        <v>2</v>
      </c>
      <c r="J8" s="28"/>
      <c r="K8" s="27"/>
      <c r="L8" s="27"/>
      <c r="M8" s="27"/>
      <c r="N8" s="27"/>
      <c r="O8" s="31">
        <f t="shared" si="0"/>
        <v>10</v>
      </c>
    </row>
    <row r="9" spans="1:15" ht="24.9" customHeight="1" x14ac:dyDescent="0.25">
      <c r="A9" s="24" t="s">
        <v>23</v>
      </c>
      <c r="B9" s="27">
        <v>1</v>
      </c>
      <c r="C9" s="27"/>
      <c r="D9" s="27"/>
      <c r="E9" s="27"/>
      <c r="F9" s="27"/>
      <c r="G9" s="27"/>
      <c r="H9" s="27"/>
      <c r="I9" s="27"/>
      <c r="J9" s="28"/>
      <c r="K9" s="27"/>
      <c r="L9" s="27"/>
      <c r="M9" s="27"/>
      <c r="N9" s="27"/>
      <c r="O9" s="31">
        <f t="shared" ref="O9" si="1">SUM(B9:N9)</f>
        <v>1</v>
      </c>
    </row>
    <row r="10" spans="1:15" x14ac:dyDescent="0.25">
      <c r="A10" s="24" t="s">
        <v>29</v>
      </c>
      <c r="B10" s="27"/>
      <c r="C10" s="27"/>
      <c r="D10" s="27">
        <v>3</v>
      </c>
      <c r="E10" s="27"/>
      <c r="F10" s="27"/>
      <c r="G10" s="27">
        <v>1</v>
      </c>
      <c r="H10" s="27"/>
      <c r="I10" s="27">
        <v>1</v>
      </c>
      <c r="J10" s="28"/>
      <c r="K10" s="27"/>
      <c r="L10" s="27"/>
      <c r="M10" s="27"/>
      <c r="N10" s="27"/>
      <c r="O10" s="31">
        <f t="shared" ref="O10:O12" si="2">SUM(B10:N10)</f>
        <v>5</v>
      </c>
    </row>
    <row r="11" spans="1:15" x14ac:dyDescent="0.25">
      <c r="A11" s="24" t="s">
        <v>30</v>
      </c>
      <c r="B11" s="27"/>
      <c r="C11" s="27"/>
      <c r="D11" s="27">
        <v>1</v>
      </c>
      <c r="E11" s="27"/>
      <c r="F11" s="27"/>
      <c r="G11" s="27">
        <v>2</v>
      </c>
      <c r="H11" s="27"/>
      <c r="I11" s="27"/>
      <c r="J11" s="28"/>
      <c r="K11" s="27"/>
      <c r="L11" s="27"/>
      <c r="M11" s="27"/>
      <c r="N11" s="27"/>
      <c r="O11" s="31">
        <f t="shared" si="2"/>
        <v>3</v>
      </c>
    </row>
    <row r="12" spans="1:15" x14ac:dyDescent="0.25">
      <c r="A12" s="24" t="s">
        <v>36</v>
      </c>
      <c r="B12" s="27"/>
      <c r="C12" s="27"/>
      <c r="D12" s="27"/>
      <c r="E12" s="27">
        <v>1</v>
      </c>
      <c r="F12" s="27">
        <v>1</v>
      </c>
      <c r="G12" s="27">
        <v>3</v>
      </c>
      <c r="H12" s="27"/>
      <c r="I12" s="27">
        <v>1</v>
      </c>
      <c r="J12" s="28"/>
      <c r="K12" s="27"/>
      <c r="L12" s="27"/>
      <c r="M12" s="27"/>
      <c r="N12" s="27"/>
      <c r="O12" s="31">
        <f t="shared" si="2"/>
        <v>6</v>
      </c>
    </row>
  </sheetData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resultats</vt:lpstr>
      <vt:lpstr>lancer franc</vt:lpstr>
      <vt:lpstr>Fautes</vt:lpstr>
      <vt:lpstr>Feuil2</vt:lpstr>
      <vt:lpstr>Feuil3</vt:lpstr>
      <vt:lpstr>'lancer franc'!Zone_d_impression</vt:lpstr>
    </vt:vector>
  </TitlesOfParts>
  <Company>FLEXTRONICS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grlkden</dc:creator>
  <cp:lastModifiedBy>Karen DENNIEL</cp:lastModifiedBy>
  <cp:lastPrinted>2024-10-09T17:14:01Z</cp:lastPrinted>
  <dcterms:created xsi:type="dcterms:W3CDTF">2006-10-15T14:03:58Z</dcterms:created>
  <dcterms:modified xsi:type="dcterms:W3CDTF">2025-04-13T17:08:30Z</dcterms:modified>
</cp:coreProperties>
</file>